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K31" i="7" l="1"/>
  <c r="K29" i="7"/>
  <c r="J29" i="7"/>
  <c r="K28" i="7"/>
  <c r="K27" i="7"/>
  <c r="J27" i="7"/>
  <c r="K26" i="7"/>
  <c r="J26" i="7"/>
  <c r="K25" i="7"/>
  <c r="J25" i="7"/>
  <c r="K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34" i="7" l="1"/>
  <c r="L34" i="7" s="1"/>
  <c r="K32" i="7"/>
  <c r="L32" i="7" s="1"/>
  <c r="K33" i="7"/>
  <c r="L33" i="7" s="1"/>
</calcChain>
</file>

<file path=xl/sharedStrings.xml><?xml version="1.0" encoding="utf-8"?>
<sst xmlns="http://schemas.openxmlformats.org/spreadsheetml/2006/main" count="63" uniqueCount="44">
  <si>
    <t xml:space="preserve">Лист наблюдения  </t>
  </si>
  <si>
    <t>№</t>
  </si>
  <si>
    <t>Ф.И.ребенка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</si>
  <si>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</si>
  <si>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</si>
  <si>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</si>
  <si>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</si>
  <si>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І ур</t>
  </si>
  <si>
    <t>Ақоразова Айым</t>
  </si>
  <si>
    <t>Губайдуллина Сафия</t>
  </si>
  <si>
    <t>Самат Аяла</t>
  </si>
  <si>
    <t>Қуандыков Исмайл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</si>
  <si>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</si>
  <si>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</si>
  <si>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</si>
  <si>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</si>
  <si>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</si>
  <si>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</si>
  <si>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ТолымбековаАмила</t>
  </si>
  <si>
    <t>Курбанов Самир</t>
  </si>
  <si>
    <t>Иса Исмайл</t>
  </si>
  <si>
    <t>Бисенов Батыр</t>
  </si>
  <si>
    <t>Нугаев Алишер</t>
  </si>
  <si>
    <t>Уразалин Исатай</t>
  </si>
  <si>
    <t>Унашев Имран</t>
  </si>
  <si>
    <t>Беккужин Акбар</t>
  </si>
  <si>
    <t>Камелова Камила</t>
  </si>
  <si>
    <t>Алимбаев Кайсар</t>
  </si>
  <si>
    <t>Тымпиев Асылжан</t>
  </si>
  <si>
    <t xml:space="preserve">результатов диагностики стартового контроля в старшей группе (от 4 лет) </t>
  </si>
  <si>
    <t>Физическая развитие</t>
  </si>
  <si>
    <t>4-5-Зд.1 выполняет основные движения</t>
  </si>
  <si>
    <t>4-5-Зд.2 перестраивается в колонну по одному, в круг, находит свое место в строю</t>
  </si>
  <si>
    <t>4-5-Зд.3 принимает нужное исходное положение, соблюдает последовательность выполнения</t>
  </si>
  <si>
    <t>4-5-Зд.4 катается с невысокой горки; катают друг друга</t>
  </si>
  <si>
    <t>4-5-Зд.5 умеет кататься на трехколесном велосипеде, погружается в воду, играет в воде</t>
  </si>
  <si>
    <t>4-5-Зд.6 проявляет самостоятельность при выполнении культурно-гигиенических навыков</t>
  </si>
  <si>
    <t>кол-во</t>
  </si>
  <si>
    <t>А (всего детей)</t>
  </si>
  <si>
    <t xml:space="preserve">Б (I уровень) </t>
  </si>
  <si>
    <t xml:space="preserve">В (II уровень) </t>
  </si>
  <si>
    <t>Г (III уровень)</t>
  </si>
  <si>
    <r>
      <t>Учебный год: ___2022-2023_________       Группа:</t>
    </r>
    <r>
      <rPr>
        <b/>
        <u/>
        <sz val="11"/>
        <color theme="1"/>
        <rFont val="Times New Roman"/>
        <family val="1"/>
        <charset val="204"/>
      </rPr>
      <t xml:space="preserve"> предшкола Всезнайки </t>
    </r>
    <r>
      <rPr>
        <b/>
        <sz val="11"/>
        <color theme="1"/>
        <rFont val="Times New Roman"/>
        <family val="1"/>
        <charset val="204"/>
      </rPr>
      <t xml:space="preserve">   Дата проведения:_сентябрь_______ </t>
    </r>
  </si>
  <si>
    <t>ІІ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</si>
</sst>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/>
    <xf numFmtId="0" fontId="1" fillId="4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topLeftCell="A15" zoomScale="80" zoomScaleNormal="80" workbookViewId="0">
      <selection activeCell="O31" sqref="O31"/>
    </sheetView>
  </sheetViews>
  <sheetFormatPr defaultRowHeight="15" x14ac:dyDescent="0.25"/>
  <cols>
    <col min="2" max="2" width="5.7109375" customWidth="1"/>
    <col min="3" max="3" width="29.85546875" customWidth="1"/>
    <col min="4" max="4" width="6.28515625" customWidth="1"/>
    <col min="5" max="5" width="9.85546875" customWidth="1"/>
    <col min="6" max="6" width="6" customWidth="1"/>
    <col min="7" max="8" width="6.140625" customWidth="1"/>
    <col min="11" max="11" width="5" customWidth="1"/>
    <col min="12" max="12" width="11.7109375" customWidth="1"/>
  </cols>
  <sheetData>
    <row r="2" spans="1:13" ht="1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customHeight="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5" t="s">
        <v>42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36.75" customHeight="1" x14ac:dyDescent="0.25">
      <c r="B7" s="7" t="s">
        <v>1</v>
      </c>
      <c r="C7" s="7" t="s">
        <v>2</v>
      </c>
      <c r="D7" s="9" t="s">
        <v>30</v>
      </c>
      <c r="E7" s="10"/>
      <c r="F7" s="10"/>
      <c r="G7" s="10"/>
      <c r="H7" s="10"/>
      <c r="I7" s="13"/>
      <c r="J7" s="14" t="s">
        <v>3</v>
      </c>
      <c r="K7" s="15" t="s">
        <v>4</v>
      </c>
      <c r="L7" s="8" t="s">
        <v>5</v>
      </c>
    </row>
    <row r="8" spans="1:13" ht="225" customHeight="1" x14ac:dyDescent="0.25">
      <c r="B8" s="7"/>
      <c r="C8" s="7"/>
      <c r="D8" s="3" t="s">
        <v>31</v>
      </c>
      <c r="E8" s="3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16"/>
      <c r="K8" s="17"/>
      <c r="L8" s="8"/>
    </row>
    <row r="9" spans="1:13" x14ac:dyDescent="0.25">
      <c r="B9" s="1">
        <v>1</v>
      </c>
      <c r="C9" s="1" t="s">
        <v>8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8">
        <f>SUM(D9:I9)</f>
        <v>6</v>
      </c>
      <c r="K9" s="19">
        <f>AVERAGE(D9:I9)</f>
        <v>1</v>
      </c>
      <c r="L9" s="2" t="s">
        <v>7</v>
      </c>
    </row>
    <row r="10" spans="1:13" x14ac:dyDescent="0.25">
      <c r="B10" s="1">
        <v>2</v>
      </c>
      <c r="C10" s="1" t="s">
        <v>9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8">
        <f t="shared" ref="J10:J29" si="0">SUM(D10:I10)</f>
        <v>6</v>
      </c>
      <c r="K10" s="19">
        <f t="shared" ref="K10:K29" si="1">AVERAGE(D10,E10,F10,G10,H10,I10)</f>
        <v>1</v>
      </c>
      <c r="L10" s="2" t="s">
        <v>7</v>
      </c>
    </row>
    <row r="11" spans="1:13" x14ac:dyDescent="0.25">
      <c r="B11" s="1">
        <v>3</v>
      </c>
      <c r="C11" s="1" t="s">
        <v>10</v>
      </c>
      <c r="D11" s="1">
        <v>2</v>
      </c>
      <c r="E11" s="1">
        <v>1</v>
      </c>
      <c r="F11" s="1">
        <v>1</v>
      </c>
      <c r="G11" s="1">
        <v>2</v>
      </c>
      <c r="H11" s="1">
        <v>1</v>
      </c>
      <c r="I11" s="1">
        <v>1</v>
      </c>
      <c r="J11" s="18">
        <f t="shared" si="0"/>
        <v>8</v>
      </c>
      <c r="K11" s="19">
        <f t="shared" si="1"/>
        <v>1.3333333333333333</v>
      </c>
      <c r="L11" s="2" t="s">
        <v>7</v>
      </c>
    </row>
    <row r="12" spans="1:13" x14ac:dyDescent="0.25">
      <c r="B12" s="1">
        <v>4</v>
      </c>
      <c r="C12" s="1" t="s">
        <v>11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8">
        <f t="shared" si="0"/>
        <v>6</v>
      </c>
      <c r="K12" s="19">
        <f t="shared" si="1"/>
        <v>1</v>
      </c>
      <c r="L12" s="2" t="s">
        <v>7</v>
      </c>
    </row>
    <row r="13" spans="1:13" x14ac:dyDescent="0.25">
      <c r="B13" s="1">
        <v>5</v>
      </c>
      <c r="C13" s="1" t="s">
        <v>12</v>
      </c>
      <c r="D13" s="1">
        <v>2</v>
      </c>
      <c r="E13" s="1">
        <v>2</v>
      </c>
      <c r="F13" s="1">
        <v>2</v>
      </c>
      <c r="G13" s="1">
        <v>1</v>
      </c>
      <c r="H13" s="1">
        <v>2</v>
      </c>
      <c r="I13" s="1">
        <v>2</v>
      </c>
      <c r="J13" s="18">
        <f t="shared" si="0"/>
        <v>11</v>
      </c>
      <c r="K13" s="19">
        <f t="shared" si="1"/>
        <v>1.8333333333333333</v>
      </c>
      <c r="L13" s="2" t="s">
        <v>43</v>
      </c>
    </row>
    <row r="14" spans="1:13" x14ac:dyDescent="0.25">
      <c r="B14" s="1">
        <v>6</v>
      </c>
      <c r="C14" s="1" t="s">
        <v>13</v>
      </c>
      <c r="D14" s="1">
        <v>2</v>
      </c>
      <c r="E14" s="1">
        <v>2</v>
      </c>
      <c r="F14" s="1">
        <v>2</v>
      </c>
      <c r="G14" s="1">
        <v>2</v>
      </c>
      <c r="H14" s="1">
        <v>1</v>
      </c>
      <c r="I14" s="1">
        <v>1</v>
      </c>
      <c r="J14" s="18">
        <f t="shared" si="0"/>
        <v>10</v>
      </c>
      <c r="K14" s="19">
        <f t="shared" si="1"/>
        <v>1.6666666666666667</v>
      </c>
      <c r="L14" s="2" t="s">
        <v>43</v>
      </c>
    </row>
    <row r="15" spans="1:13" x14ac:dyDescent="0.25">
      <c r="B15" s="1">
        <v>7</v>
      </c>
      <c r="C15" s="1" t="s">
        <v>14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8">
        <f t="shared" si="0"/>
        <v>6</v>
      </c>
      <c r="K15" s="19">
        <f t="shared" si="1"/>
        <v>1</v>
      </c>
      <c r="L15" s="2" t="s">
        <v>7</v>
      </c>
    </row>
    <row r="16" spans="1:13" x14ac:dyDescent="0.25">
      <c r="B16" s="1">
        <v>8</v>
      </c>
      <c r="C16" s="1" t="s">
        <v>15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8">
        <f t="shared" si="0"/>
        <v>6</v>
      </c>
      <c r="K16" s="19">
        <f t="shared" si="1"/>
        <v>1</v>
      </c>
      <c r="L16" s="2" t="s">
        <v>7</v>
      </c>
    </row>
    <row r="17" spans="2:12" x14ac:dyDescent="0.25">
      <c r="B17" s="1">
        <v>9</v>
      </c>
      <c r="C17" s="1" t="s">
        <v>16</v>
      </c>
      <c r="D17" s="1">
        <v>1</v>
      </c>
      <c r="E17" s="1">
        <v>1</v>
      </c>
      <c r="F17" s="1">
        <v>2</v>
      </c>
      <c r="G17" s="1">
        <v>1</v>
      </c>
      <c r="H17" s="1">
        <v>2</v>
      </c>
      <c r="I17" s="1">
        <v>2</v>
      </c>
      <c r="J17" s="18">
        <f t="shared" si="0"/>
        <v>9</v>
      </c>
      <c r="K17" s="19">
        <f t="shared" si="1"/>
        <v>1.5</v>
      </c>
      <c r="L17" s="2" t="s">
        <v>7</v>
      </c>
    </row>
    <row r="18" spans="2:12" x14ac:dyDescent="0.25">
      <c r="B18" s="1">
        <v>10</v>
      </c>
      <c r="C18" s="1" t="s">
        <v>17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8">
        <f t="shared" si="0"/>
        <v>6</v>
      </c>
      <c r="K18" s="19">
        <f t="shared" si="1"/>
        <v>1</v>
      </c>
      <c r="L18" s="2" t="s">
        <v>7</v>
      </c>
    </row>
    <row r="19" spans="2:12" x14ac:dyDescent="0.25">
      <c r="B19" s="1">
        <v>11</v>
      </c>
      <c r="C19" s="1" t="s">
        <v>18</v>
      </c>
      <c r="D19" s="1">
        <v>2</v>
      </c>
      <c r="E19" s="1">
        <v>2</v>
      </c>
      <c r="F19" s="1">
        <v>1</v>
      </c>
      <c r="G19" s="1">
        <v>1</v>
      </c>
      <c r="H19" s="1">
        <v>2</v>
      </c>
      <c r="I19" s="1">
        <v>2</v>
      </c>
      <c r="J19" s="18">
        <f t="shared" si="0"/>
        <v>10</v>
      </c>
      <c r="K19" s="19">
        <f t="shared" si="1"/>
        <v>1.6666666666666667</v>
      </c>
      <c r="L19" s="2" t="s">
        <v>43</v>
      </c>
    </row>
    <row r="20" spans="2:12" x14ac:dyDescent="0.25">
      <c r="B20" s="1">
        <v>12</v>
      </c>
      <c r="C20" s="1" t="s">
        <v>19</v>
      </c>
      <c r="D20" s="1">
        <v>2</v>
      </c>
      <c r="E20" s="1">
        <v>2</v>
      </c>
      <c r="F20" s="1">
        <v>2</v>
      </c>
      <c r="G20" s="1">
        <v>1</v>
      </c>
      <c r="H20" s="1">
        <v>1</v>
      </c>
      <c r="I20" s="1">
        <v>1</v>
      </c>
      <c r="J20" s="18">
        <f t="shared" si="0"/>
        <v>9</v>
      </c>
      <c r="K20" s="19">
        <f t="shared" si="1"/>
        <v>1.5</v>
      </c>
      <c r="L20" s="2" t="s">
        <v>7</v>
      </c>
    </row>
    <row r="21" spans="2:12" x14ac:dyDescent="0.25">
      <c r="B21" s="1">
        <v>13</v>
      </c>
      <c r="C21" s="1" t="s">
        <v>20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8">
        <f t="shared" si="0"/>
        <v>6</v>
      </c>
      <c r="K21" s="19">
        <f t="shared" si="1"/>
        <v>1</v>
      </c>
      <c r="L21" s="2" t="s">
        <v>7</v>
      </c>
    </row>
    <row r="22" spans="2:12" x14ac:dyDescent="0.25">
      <c r="B22" s="1">
        <v>14</v>
      </c>
      <c r="C22" s="1" t="s">
        <v>21</v>
      </c>
      <c r="D22" s="1">
        <v>1</v>
      </c>
      <c r="E22" s="1">
        <v>1</v>
      </c>
      <c r="F22" s="1">
        <v>2</v>
      </c>
      <c r="G22" s="1">
        <v>2</v>
      </c>
      <c r="H22" s="1">
        <v>2</v>
      </c>
      <c r="I22" s="1">
        <v>2</v>
      </c>
      <c r="J22" s="18">
        <f t="shared" si="0"/>
        <v>10</v>
      </c>
      <c r="K22" s="19">
        <f t="shared" si="1"/>
        <v>1.6666666666666667</v>
      </c>
      <c r="L22" s="2" t="s">
        <v>43</v>
      </c>
    </row>
    <row r="23" spans="2:12" x14ac:dyDescent="0.25">
      <c r="B23" s="1">
        <v>15</v>
      </c>
      <c r="C23" s="1" t="s">
        <v>22</v>
      </c>
      <c r="D23" s="1">
        <v>1</v>
      </c>
      <c r="E23" s="1">
        <v>2</v>
      </c>
      <c r="F23" s="1">
        <v>1</v>
      </c>
      <c r="G23" s="1">
        <v>2</v>
      </c>
      <c r="H23" s="1">
        <v>2</v>
      </c>
      <c r="I23" s="1">
        <v>2</v>
      </c>
      <c r="J23" s="18">
        <f t="shared" si="0"/>
        <v>10</v>
      </c>
      <c r="K23" s="19">
        <f t="shared" si="1"/>
        <v>1.6666666666666667</v>
      </c>
      <c r="L23" s="2" t="s">
        <v>43</v>
      </c>
    </row>
    <row r="24" spans="2:12" x14ac:dyDescent="0.25">
      <c r="B24" s="1">
        <v>16</v>
      </c>
      <c r="C24" s="1" t="s">
        <v>23</v>
      </c>
      <c r="D24" s="1">
        <v>1</v>
      </c>
      <c r="E24" s="1">
        <v>1</v>
      </c>
      <c r="F24" s="1">
        <v>1</v>
      </c>
      <c r="G24" s="1">
        <v>1</v>
      </c>
      <c r="H24" s="1">
        <v>2</v>
      </c>
      <c r="I24" s="1">
        <v>1</v>
      </c>
      <c r="J24" s="18">
        <v>7</v>
      </c>
      <c r="K24" s="19">
        <f t="shared" si="1"/>
        <v>1.1666666666666667</v>
      </c>
      <c r="L24" s="2" t="s">
        <v>7</v>
      </c>
    </row>
    <row r="25" spans="2:12" x14ac:dyDescent="0.25">
      <c r="B25" s="1">
        <v>17</v>
      </c>
      <c r="C25" s="1" t="s">
        <v>24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8">
        <f t="shared" si="0"/>
        <v>6</v>
      </c>
      <c r="K25" s="19">
        <f t="shared" si="1"/>
        <v>1</v>
      </c>
      <c r="L25" s="2" t="s">
        <v>7</v>
      </c>
    </row>
    <row r="26" spans="2:12" x14ac:dyDescent="0.25">
      <c r="B26" s="1">
        <v>18</v>
      </c>
      <c r="C26" s="1" t="s">
        <v>25</v>
      </c>
      <c r="D26" s="1">
        <v>1</v>
      </c>
      <c r="E26" s="1">
        <v>2</v>
      </c>
      <c r="F26" s="1">
        <v>2</v>
      </c>
      <c r="G26" s="1">
        <v>2</v>
      </c>
      <c r="H26" s="1">
        <v>1</v>
      </c>
      <c r="I26" s="1">
        <v>1</v>
      </c>
      <c r="J26" s="18">
        <f t="shared" si="0"/>
        <v>9</v>
      </c>
      <c r="K26" s="19">
        <f t="shared" si="1"/>
        <v>1.5</v>
      </c>
      <c r="L26" s="2" t="s">
        <v>7</v>
      </c>
    </row>
    <row r="27" spans="2:12" x14ac:dyDescent="0.25">
      <c r="B27" s="1">
        <v>19</v>
      </c>
      <c r="C27" s="1" t="s">
        <v>26</v>
      </c>
      <c r="D27" s="1">
        <v>2</v>
      </c>
      <c r="E27" s="1">
        <v>2</v>
      </c>
      <c r="F27" s="1">
        <v>2</v>
      </c>
      <c r="G27" s="1">
        <v>1</v>
      </c>
      <c r="H27" s="1">
        <v>2</v>
      </c>
      <c r="I27" s="1">
        <v>2</v>
      </c>
      <c r="J27" s="18">
        <f t="shared" si="0"/>
        <v>11</v>
      </c>
      <c r="K27" s="19">
        <f t="shared" si="1"/>
        <v>1.8333333333333333</v>
      </c>
      <c r="L27" s="2" t="s">
        <v>43</v>
      </c>
    </row>
    <row r="28" spans="2:12" x14ac:dyDescent="0.25">
      <c r="B28" s="1">
        <v>20</v>
      </c>
      <c r="C28" s="1" t="s">
        <v>27</v>
      </c>
      <c r="D28" s="1">
        <v>2</v>
      </c>
      <c r="E28" s="1">
        <v>2</v>
      </c>
      <c r="F28" s="1">
        <v>2</v>
      </c>
      <c r="G28" s="1">
        <v>2</v>
      </c>
      <c r="H28" s="1">
        <v>1</v>
      </c>
      <c r="I28" s="1">
        <v>1</v>
      </c>
      <c r="J28" s="18">
        <v>10</v>
      </c>
      <c r="K28" s="19">
        <f t="shared" si="1"/>
        <v>1.6666666666666667</v>
      </c>
      <c r="L28" s="2" t="s">
        <v>43</v>
      </c>
    </row>
    <row r="29" spans="2:12" x14ac:dyDescent="0.25">
      <c r="B29" s="1">
        <v>21</v>
      </c>
      <c r="C29" s="1" t="s">
        <v>28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8">
        <f t="shared" si="0"/>
        <v>6</v>
      </c>
      <c r="K29" s="19">
        <f t="shared" si="1"/>
        <v>1</v>
      </c>
      <c r="L29" s="2" t="s">
        <v>7</v>
      </c>
    </row>
    <row r="30" spans="2:12" x14ac:dyDescent="0.25">
      <c r="B30" s="11"/>
      <c r="C30" s="11"/>
      <c r="D30" s="20"/>
      <c r="E30" s="20"/>
      <c r="F30" s="20"/>
      <c r="G30" s="20"/>
      <c r="H30" s="20"/>
      <c r="I30" s="20"/>
      <c r="J30" s="20"/>
      <c r="K30" s="4" t="s">
        <v>37</v>
      </c>
      <c r="L30" s="4" t="s">
        <v>6</v>
      </c>
    </row>
    <row r="31" spans="2:12" x14ac:dyDescent="0.25">
      <c r="B31" s="12"/>
      <c r="C31" s="12"/>
      <c r="D31" s="21" t="s">
        <v>38</v>
      </c>
      <c r="E31" s="22"/>
      <c r="F31" s="22"/>
      <c r="G31" s="22"/>
      <c r="H31" s="22"/>
      <c r="I31" s="22"/>
      <c r="J31" s="23"/>
      <c r="K31" s="4">
        <f>COUNTA(C9:C29)</f>
        <v>21</v>
      </c>
      <c r="L31" s="4">
        <v>100</v>
      </c>
    </row>
    <row r="32" spans="2:12" x14ac:dyDescent="0.25">
      <c r="B32" s="12"/>
      <c r="C32" s="12"/>
      <c r="D32" s="24" t="s">
        <v>39</v>
      </c>
      <c r="E32" s="25"/>
      <c r="F32" s="25"/>
      <c r="G32" s="25"/>
      <c r="H32" s="25"/>
      <c r="I32" s="25"/>
      <c r="J32" s="26"/>
      <c r="K32" s="27">
        <f>COUNTIF(L9:L29,"І ур")</f>
        <v>14</v>
      </c>
      <c r="L32" s="28">
        <f>(K32/K31)*100</f>
        <v>66.666666666666657</v>
      </c>
    </row>
    <row r="33" spans="2:12" x14ac:dyDescent="0.25">
      <c r="B33" s="12"/>
      <c r="C33" s="12"/>
      <c r="D33" s="24" t="s">
        <v>40</v>
      </c>
      <c r="E33" s="25"/>
      <c r="F33" s="25"/>
      <c r="G33" s="25"/>
      <c r="H33" s="25"/>
      <c r="I33" s="25"/>
      <c r="J33" s="26"/>
      <c r="K33" s="27">
        <f>COUNTIF(L9:L29,"ІІ ур")</f>
        <v>7</v>
      </c>
      <c r="L33" s="28">
        <f>(K33/K31)*100</f>
        <v>33.333333333333329</v>
      </c>
    </row>
    <row r="34" spans="2:12" x14ac:dyDescent="0.25">
      <c r="B34" s="29"/>
      <c r="C34" s="29"/>
      <c r="D34" s="24" t="s">
        <v>41</v>
      </c>
      <c r="E34" s="25"/>
      <c r="F34" s="25"/>
      <c r="G34" s="25"/>
      <c r="H34" s="25"/>
      <c r="I34" s="25"/>
      <c r="J34" s="26"/>
      <c r="K34" s="27">
        <f>COUNTIF(L9:L29,"ІІІ ур")</f>
        <v>0</v>
      </c>
      <c r="L34" s="28">
        <f>(K34/K31)*100</f>
        <v>0</v>
      </c>
    </row>
  </sheetData>
  <mergeCells count="17">
    <mergeCell ref="A3:M3"/>
    <mergeCell ref="A4:M4"/>
    <mergeCell ref="B6:L6"/>
    <mergeCell ref="B7:B8"/>
    <mergeCell ref="C7:C8"/>
    <mergeCell ref="D7:I7"/>
    <mergeCell ref="J7:J8"/>
    <mergeCell ref="K7:K8"/>
    <mergeCell ref="L7:L8"/>
    <mergeCell ref="B30:B34"/>
    <mergeCell ref="C30:C34"/>
    <mergeCell ref="D30:J30"/>
    <mergeCell ref="D31:J31"/>
    <mergeCell ref="D32:J32"/>
    <mergeCell ref="D33:J33"/>
    <mergeCell ref="D34:J34"/>
    <mergeCell ref="A2: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3" zoomScale="78" zoomScaleNormal="78" workbookViewId="0">
      <selection activeCell="A4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="62" zoomScaleNormal="62" workbookViewId="0">
      <selection activeCell="A4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2024-10-09T07:57:05Z</dcterms:modified>
</cp:coreProperties>
</file>