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56" windowWidth="10200" windowHeight="7848"/>
  </bookViews>
  <sheets>
    <sheet name="5-6 старт" sheetId="7" r:id="rId1"/>
    <sheet name="5-6 промежуток" sheetId="8" r:id="rId2"/>
    <sheet name="5-6 итог" sheetId="9" r:id="rId3"/>
  </sheets>
  <definedNames>
    <definedName name="_xlnm._FilterDatabase" localSheetId="0" hidden="1">'5-6 старт'!$K$1:$K$44</definedName>
  </definedNames>
  <calcPr calcId="162913"/>
</workbook>
</file>

<file path=xl/calcChain.xml><?xml version="1.0" encoding="utf-8"?>
<calcChain xmlns="http://schemas.openxmlformats.org/spreadsheetml/2006/main">
  <c r="AI29" i="7" l="1"/>
  <c r="AJ29" i="7" s="1"/>
  <c r="AK29" i="7" s="1"/>
  <c r="AI28" i="7"/>
  <c r="AJ28" i="7" s="1"/>
  <c r="AK28" i="7" s="1"/>
  <c r="AI27" i="7"/>
  <c r="AJ27" i="7" s="1"/>
  <c r="AK27" i="7" s="1"/>
  <c r="AI26" i="7"/>
  <c r="AJ26" i="7" s="1"/>
  <c r="AK26" i="7" s="1"/>
  <c r="AI25" i="7"/>
  <c r="AJ25" i="7" s="1"/>
  <c r="AK25" i="7" s="1"/>
  <c r="AI24" i="7"/>
  <c r="AJ24" i="7" s="1"/>
  <c r="AK24" i="7" s="1"/>
  <c r="AA29" i="7"/>
  <c r="AB29" i="7" s="1"/>
  <c r="AC29" i="7" s="1"/>
  <c r="AA28" i="7"/>
  <c r="AB28" i="7" s="1"/>
  <c r="AC28" i="7" s="1"/>
  <c r="AA27" i="7"/>
  <c r="AB27" i="7" s="1"/>
  <c r="AC27" i="7" s="1"/>
  <c r="AA26" i="7"/>
  <c r="AB26" i="7"/>
  <c r="AC26" i="7" s="1"/>
  <c r="AA25" i="7"/>
  <c r="AB25" i="7" s="1"/>
  <c r="AC25" i="7" s="1"/>
  <c r="AA24" i="7"/>
  <c r="AB24" i="7" s="1"/>
  <c r="AC24" i="7" s="1"/>
  <c r="R26" i="7"/>
  <c r="S26" i="7" s="1"/>
  <c r="T26" i="7" s="1"/>
  <c r="R25" i="7"/>
  <c r="S25" i="7" s="1"/>
  <c r="T25" i="7" s="1"/>
  <c r="R24" i="7"/>
  <c r="S24" i="7" s="1"/>
  <c r="T24" i="7" s="1"/>
  <c r="I29" i="7"/>
  <c r="J29" i="7" s="1"/>
  <c r="K29" i="7" s="1"/>
  <c r="I28" i="7"/>
  <c r="J28" i="7" s="1"/>
  <c r="K28" i="7" s="1"/>
  <c r="I27" i="7"/>
  <c r="J27" i="7" s="1"/>
  <c r="K27" i="7" s="1"/>
  <c r="I26" i="7"/>
  <c r="J26" i="7" s="1"/>
  <c r="K26" i="7" s="1"/>
  <c r="I25" i="7"/>
  <c r="J25" i="7" s="1"/>
  <c r="K25" i="7" s="1"/>
  <c r="I24" i="7"/>
  <c r="J24" i="7" s="1"/>
  <c r="K24" i="7" s="1"/>
  <c r="AL25" i="7" l="1"/>
  <c r="AM25" i="7" s="1"/>
  <c r="AN25" i="7" s="1"/>
  <c r="AL26" i="7"/>
  <c r="AM26" i="7" s="1"/>
  <c r="AN26" i="7" s="1"/>
  <c r="AL24" i="7"/>
  <c r="AM24" i="7" s="1"/>
  <c r="AN24" i="7" s="1"/>
  <c r="K34" i="7"/>
  <c r="K33" i="7"/>
  <c r="K32" i="7"/>
  <c r="AI10" i="7" l="1"/>
  <c r="AJ10" i="7" s="1"/>
  <c r="AK10" i="7" s="1"/>
  <c r="AI11" i="7"/>
  <c r="AJ11" i="7" s="1"/>
  <c r="AK11" i="7" s="1"/>
  <c r="AI12" i="7"/>
  <c r="AJ12" i="7" s="1"/>
  <c r="AK12" i="7" s="1"/>
  <c r="AI13" i="7"/>
  <c r="AJ13" i="7" s="1"/>
  <c r="AK13" i="7" s="1"/>
  <c r="AI14" i="7"/>
  <c r="AJ14" i="7" s="1"/>
  <c r="AK14" i="7" s="1"/>
  <c r="AI15" i="7"/>
  <c r="AJ15" i="7" s="1"/>
  <c r="AK15" i="7" s="1"/>
  <c r="AI16" i="7"/>
  <c r="AJ16" i="7" s="1"/>
  <c r="AK16" i="7" s="1"/>
  <c r="AI17" i="7"/>
  <c r="AJ17" i="7" s="1"/>
  <c r="AK17" i="7" s="1"/>
  <c r="AI18" i="7"/>
  <c r="AJ18" i="7" s="1"/>
  <c r="AK18" i="7" s="1"/>
  <c r="AI19" i="7"/>
  <c r="AJ19" i="7" s="1"/>
  <c r="AK19" i="7" s="1"/>
  <c r="AI20" i="7"/>
  <c r="AJ20" i="7" s="1"/>
  <c r="AK20" i="7" s="1"/>
  <c r="AI21" i="7"/>
  <c r="AJ21" i="7" s="1"/>
  <c r="AK21" i="7" s="1"/>
  <c r="AI22" i="7"/>
  <c r="AJ22" i="7" s="1"/>
  <c r="AK22" i="7" s="1"/>
  <c r="AI23" i="7"/>
  <c r="AJ23" i="7" s="1"/>
  <c r="AK23" i="7" s="1"/>
  <c r="AI9" i="7"/>
  <c r="AJ9" i="7" s="1"/>
  <c r="AK9" i="7" s="1"/>
  <c r="AA10" i="7"/>
  <c r="AB10" i="7" s="1"/>
  <c r="AC10" i="7" s="1"/>
  <c r="AA11" i="7"/>
  <c r="AB11" i="7" s="1"/>
  <c r="AC11" i="7" s="1"/>
  <c r="AA12" i="7"/>
  <c r="AB12" i="7" s="1"/>
  <c r="AC12" i="7" s="1"/>
  <c r="AA13" i="7"/>
  <c r="AB13" i="7" s="1"/>
  <c r="AC13" i="7" s="1"/>
  <c r="AA14" i="7"/>
  <c r="AB14" i="7" s="1"/>
  <c r="AC14" i="7" s="1"/>
  <c r="AA15" i="7"/>
  <c r="AB15" i="7" s="1"/>
  <c r="AC15" i="7" s="1"/>
  <c r="AA16" i="7"/>
  <c r="AB16" i="7" s="1"/>
  <c r="AC16" i="7" s="1"/>
  <c r="AA17" i="7"/>
  <c r="AB17" i="7" s="1"/>
  <c r="AC17" i="7" s="1"/>
  <c r="AA18" i="7"/>
  <c r="AB18" i="7" s="1"/>
  <c r="AC18" i="7" s="1"/>
  <c r="AA19" i="7"/>
  <c r="AB19" i="7" s="1"/>
  <c r="AC19" i="7" s="1"/>
  <c r="AA20" i="7"/>
  <c r="AB20" i="7" s="1"/>
  <c r="AC20" i="7" s="1"/>
  <c r="AA21" i="7"/>
  <c r="AB21" i="7" s="1"/>
  <c r="AC21" i="7" s="1"/>
  <c r="AA22" i="7"/>
  <c r="AB22" i="7" s="1"/>
  <c r="AC22" i="7" s="1"/>
  <c r="AA23" i="7"/>
  <c r="AB23" i="7" s="1"/>
  <c r="AC23" i="7" s="1"/>
  <c r="AA9" i="7"/>
  <c r="AB9" i="7" s="1"/>
  <c r="AC9" i="7" s="1"/>
  <c r="R10" i="7"/>
  <c r="S10" i="7" s="1"/>
  <c r="T10" i="7" s="1"/>
  <c r="R11" i="7"/>
  <c r="S11" i="7" s="1"/>
  <c r="T11" i="7" s="1"/>
  <c r="R12" i="7"/>
  <c r="S12" i="7" s="1"/>
  <c r="T12" i="7" s="1"/>
  <c r="R13" i="7"/>
  <c r="S13" i="7" s="1"/>
  <c r="T13" i="7" s="1"/>
  <c r="R14" i="7"/>
  <c r="S14" i="7" s="1"/>
  <c r="T14" i="7" s="1"/>
  <c r="R15" i="7"/>
  <c r="S15" i="7" s="1"/>
  <c r="T15" i="7" s="1"/>
  <c r="R16" i="7"/>
  <c r="S16" i="7" s="1"/>
  <c r="T16" i="7" s="1"/>
  <c r="R17" i="7"/>
  <c r="S17" i="7" s="1"/>
  <c r="T17" i="7" s="1"/>
  <c r="R18" i="7"/>
  <c r="S18" i="7" s="1"/>
  <c r="T18" i="7" s="1"/>
  <c r="R19" i="7"/>
  <c r="S19" i="7" s="1"/>
  <c r="T19" i="7" s="1"/>
  <c r="R20" i="7"/>
  <c r="S20" i="7" s="1"/>
  <c r="T20" i="7" s="1"/>
  <c r="R21" i="7"/>
  <c r="S21" i="7" s="1"/>
  <c r="T21" i="7" s="1"/>
  <c r="R22" i="7"/>
  <c r="S22" i="7" s="1"/>
  <c r="T22" i="7" s="1"/>
  <c r="R23" i="7"/>
  <c r="S23" i="7" s="1"/>
  <c r="T23" i="7" s="1"/>
  <c r="R9" i="7"/>
  <c r="S9" i="7" s="1"/>
  <c r="T9" i="7" s="1"/>
  <c r="I10" i="7"/>
  <c r="I11" i="7"/>
  <c r="I12" i="7"/>
  <c r="J12" i="7" s="1"/>
  <c r="K12" i="7" s="1"/>
  <c r="I13" i="7"/>
  <c r="J13" i="7" s="1"/>
  <c r="K13" i="7" s="1"/>
  <c r="I14" i="7"/>
  <c r="I15" i="7"/>
  <c r="I16" i="7"/>
  <c r="I17" i="7"/>
  <c r="J17" i="7" s="1"/>
  <c r="K17" i="7" s="1"/>
  <c r="I18" i="7"/>
  <c r="I19" i="7"/>
  <c r="I20" i="7"/>
  <c r="J20" i="7" s="1"/>
  <c r="K20" i="7" s="1"/>
  <c r="I21" i="7"/>
  <c r="J21" i="7" s="1"/>
  <c r="K21" i="7" s="1"/>
  <c r="I22" i="7"/>
  <c r="I23" i="7"/>
  <c r="I9" i="7"/>
  <c r="AL19" i="7" l="1"/>
  <c r="AM19" i="7" s="1"/>
  <c r="AN19" i="7" s="1"/>
  <c r="J11" i="7"/>
  <c r="K11" i="7" s="1"/>
  <c r="AL11" i="7"/>
  <c r="AM11" i="7" s="1"/>
  <c r="AN11" i="7" s="1"/>
  <c r="J22" i="7"/>
  <c r="K22" i="7" s="1"/>
  <c r="AL22" i="7"/>
  <c r="AM22" i="7" s="1"/>
  <c r="AN22" i="7" s="1"/>
  <c r="J14" i="7"/>
  <c r="K14" i="7" s="1"/>
  <c r="AL14" i="7"/>
  <c r="AM14" i="7" s="1"/>
  <c r="AN14" i="7" s="1"/>
  <c r="AL21" i="7"/>
  <c r="AM21" i="7" s="1"/>
  <c r="AN21" i="7" s="1"/>
  <c r="AL13" i="7"/>
  <c r="AM13" i="7" s="1"/>
  <c r="AN13" i="7" s="1"/>
  <c r="AL20" i="7"/>
  <c r="AM20" i="7" s="1"/>
  <c r="AN20" i="7" s="1"/>
  <c r="AL16" i="7"/>
  <c r="AM16" i="7" s="1"/>
  <c r="AN16" i="7" s="1"/>
  <c r="AL12" i="7"/>
  <c r="AM12" i="7" s="1"/>
  <c r="AN12" i="7" s="1"/>
  <c r="J16" i="7"/>
  <c r="K16" i="7" s="1"/>
  <c r="J23" i="7"/>
  <c r="K23" i="7" s="1"/>
  <c r="AL23" i="7"/>
  <c r="AM23" i="7" s="1"/>
  <c r="AN23" i="7" s="1"/>
  <c r="J15" i="7"/>
  <c r="K15" i="7" s="1"/>
  <c r="AL15" i="7"/>
  <c r="AM15" i="7" s="1"/>
  <c r="AN15" i="7" s="1"/>
  <c r="J18" i="7"/>
  <c r="K18" i="7" s="1"/>
  <c r="AL18" i="7"/>
  <c r="AM18" i="7" s="1"/>
  <c r="AN18" i="7" s="1"/>
  <c r="J10" i="7"/>
  <c r="K10" i="7" s="1"/>
  <c r="AL10" i="7"/>
  <c r="AM10" i="7" s="1"/>
  <c r="AN10" i="7" s="1"/>
  <c r="AL17" i="7"/>
  <c r="AM17" i="7" s="1"/>
  <c r="AN17" i="7" s="1"/>
  <c r="J9" i="7"/>
  <c r="K9" i="7" s="1"/>
  <c r="AL9" i="7"/>
  <c r="AM9" i="7" s="1"/>
  <c r="AN9" i="7" s="1"/>
  <c r="J19" i="7"/>
  <c r="K19" i="7" s="1"/>
</calcChain>
</file>

<file path=xl/sharedStrings.xml><?xml version="1.0" encoding="utf-8"?>
<sst xmlns="http://schemas.openxmlformats.org/spreadsheetml/2006/main" count="113" uniqueCount="72">
  <si>
    <t xml:space="preserve">Лист наблюдения  </t>
  </si>
  <si>
    <t>Образовательная область "Творчество"</t>
  </si>
  <si>
    <t>№</t>
  </si>
  <si>
    <t>Ф.И.ребенка</t>
  </si>
  <si>
    <t>Рисование</t>
  </si>
  <si>
    <t>Лепка</t>
  </si>
  <si>
    <t>Аппликация</t>
  </si>
  <si>
    <t>Музыка</t>
  </si>
  <si>
    <t>Общее количество баллов</t>
  </si>
  <si>
    <t>Средний балл</t>
  </si>
  <si>
    <t xml:space="preserve">Уровень усвоения Типовой программы </t>
  </si>
  <si>
    <t>%</t>
  </si>
  <si>
    <t>общий</t>
  </si>
  <si>
    <t>средний</t>
  </si>
  <si>
    <t>уровень</t>
  </si>
  <si>
    <t>к-во</t>
  </si>
  <si>
    <t>І ур</t>
  </si>
  <si>
    <t>ІІ ур</t>
  </si>
  <si>
    <t>ІІІ ур</t>
  </si>
  <si>
    <t>Всего детей</t>
  </si>
  <si>
    <t>А (всего детей)</t>
  </si>
  <si>
    <t xml:space="preserve">В (II уровень) </t>
  </si>
  <si>
    <t>Г (III уровень)</t>
  </si>
  <si>
    <t>І уровень</t>
  </si>
  <si>
    <t>ІІ уровень</t>
  </si>
  <si>
    <t>ІІІ уровень</t>
  </si>
  <si>
    <t xml:space="preserve">Б (I уровень)  </t>
  </si>
  <si>
    <t>5-6-Т.1 владеет техникой рисования;</t>
  </si>
  <si>
    <t>5-6-Т.2 умеет изображать предметы по образцу с учетом форм, цвета</t>
  </si>
  <si>
    <t>5-6-Т.3 изображает предметы и фигурки животных;</t>
  </si>
  <si>
    <t>5-6-Т.4 владеет навыками рисования сюжетной композиции;</t>
  </si>
  <si>
    <t>5-6-Т.5 использует элементы казахского орнамента.</t>
  </si>
  <si>
    <t>5-6-Т.6 владеет техникой лепки стекой;</t>
  </si>
  <si>
    <t>5-6-Т.7 умеет применять разные способы лепки животных;</t>
  </si>
  <si>
    <t>5-6-Т.8 создает сюжетные композиции на темы сказок и окружающей жизни;</t>
  </si>
  <si>
    <t>5-6-Т.9 участвует в коллективной работе, проявляет интерес к лепке предметов быта;</t>
  </si>
  <si>
    <t>5-6-Т.10 владеет навыками лепки посуды по мотивам народных изделий;</t>
  </si>
  <si>
    <t>5-6-Т.11 эмоционально воспринимает красоту окружающего мира.</t>
  </si>
  <si>
    <t>5-6-Т.12 умеет правильно держать ножницы и действовать ими;</t>
  </si>
  <si>
    <t>5-6-Т.13 раскладывает и наклеивает предметы, состоящие из отдельных частей;</t>
  </si>
  <si>
    <t>5-6-Т.14 умеет составлять узоры из растительных и геометрических форм, элементов казахского орнамента, чередует их, последовательно наклеивает;</t>
  </si>
  <si>
    <t>5-6-Т.15 участвует в выполнении коллективных работ;</t>
  </si>
  <si>
    <t>5-6-Т.16 имеет представление об изготовлении панно, выполнении декоративных композиций по замыслу;</t>
  </si>
  <si>
    <t>5-6-Т.17 имеет представление о видах изобразительного искусства, как живопись, скульптура, народное искусство.</t>
  </si>
  <si>
    <t>5-6-Т.18 узнает песни по мелодии, высказывается об их содержании;</t>
  </si>
  <si>
    <t>5-6-Т.19 поет протяжно, четко произносит слова, знакомые песни без сопровождения и с сопровождением;</t>
  </si>
  <si>
    <t>5-6-Т.20 начинает и заканчивает пение одновременно;</t>
  </si>
  <si>
    <t>5-6-Т.21 выполняет движения, отвечающие характеру музыки, самостоятельно меняя их в соответствии с формой музыкального произведения;</t>
  </si>
  <si>
    <t>5-6-Т.22 двигается под незнакомую музыку, передавая ее основное настроение; инсценирует песни, хороводы.</t>
  </si>
  <si>
    <t xml:space="preserve">результатов диагностики стартового контроля в группе предшкольной подготовки (от 5 лет) </t>
  </si>
  <si>
    <t>Ақоразова Айым</t>
  </si>
  <si>
    <t>Унашев Имран</t>
  </si>
  <si>
    <t>Камелова Камила</t>
  </si>
  <si>
    <t>Учебный год: 2022-2023       Группа: Везнайки    Дата проведения: сентябрь</t>
  </si>
  <si>
    <t>Губайдуллина Сафия</t>
  </si>
  <si>
    <t>Самат Аяла</t>
  </si>
  <si>
    <t>Қуандыков Исмайл</t>
  </si>
  <si>
    <t>Шинкарук Ника</t>
  </si>
  <si>
    <t>Соловьева Александра</t>
  </si>
  <si>
    <t>Дик Эрика</t>
  </si>
  <si>
    <t>Досова Амели</t>
  </si>
  <si>
    <t>Климова Кира</t>
  </si>
  <si>
    <t>Рогальский Ален</t>
  </si>
  <si>
    <t>Толымбекова Амила</t>
  </si>
  <si>
    <t>Курбанов Самир</t>
  </si>
  <si>
    <t>Иса Исмайл</t>
  </si>
  <si>
    <t>Бисенов Батыр</t>
  </si>
  <si>
    <t>Нугаев Алишер</t>
  </si>
  <si>
    <t>Уразалин Исатай</t>
  </si>
  <si>
    <t>Беккужин Акбар</t>
  </si>
  <si>
    <t>Алимбаев Кайсар</t>
  </si>
  <si>
    <t>Тымпиев Асылжан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</si>
</sst>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/>
    <xf numFmtId="2" fontId="0" fillId="0" borderId="0" xfId="0" applyNumberFormat="1"/>
    <xf numFmtId="0" fontId="2" fillId="2" borderId="1" xfId="0" applyFont="1" applyFill="1" applyBorder="1"/>
    <xf numFmtId="0" fontId="1" fillId="2" borderId="1" xfId="0" applyFont="1" applyFill="1" applyBorder="1"/>
    <xf numFmtId="0" fontId="2" fillId="3" borderId="1" xfId="0" applyFont="1" applyFill="1" applyBorder="1"/>
    <xf numFmtId="2" fontId="1" fillId="3" borderId="1" xfId="0" applyNumberFormat="1" applyFont="1" applyFill="1" applyBorder="1"/>
    <xf numFmtId="0" fontId="1" fillId="4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2" fontId="1" fillId="3" borderId="1" xfId="0" applyNumberFormat="1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93"/>
  <sheetViews>
    <sheetView tabSelected="1" view="pageBreakPreview" zoomScale="60" zoomScaleNormal="89" workbookViewId="0">
      <selection activeCell="AM38" sqref="AM38"/>
    </sheetView>
  </sheetViews>
  <sheetFormatPr defaultRowHeight="14.4" x14ac:dyDescent="0.3"/>
  <cols>
    <col min="2" max="2" width="5.44140625" customWidth="1"/>
    <col min="3" max="3" width="20.5546875" customWidth="1"/>
    <col min="4" max="4" width="3.88671875" customWidth="1"/>
    <col min="5" max="5" width="7.5546875" customWidth="1"/>
    <col min="6" max="6" width="5.6640625" customWidth="1"/>
    <col min="7" max="7" width="7.109375" customWidth="1"/>
    <col min="8" max="8" width="6.88671875" customWidth="1"/>
    <col min="9" max="9" width="5.109375" customWidth="1"/>
    <col min="10" max="10" width="5.44140625" customWidth="1"/>
    <col min="11" max="11" width="9.33203125" customWidth="1"/>
    <col min="12" max="12" width="5.33203125" customWidth="1"/>
    <col min="13" max="13" width="6.88671875" customWidth="1"/>
    <col min="14" max="14" width="6.6640625" customWidth="1"/>
    <col min="15" max="15" width="6.109375" customWidth="1"/>
    <col min="16" max="16" width="5.6640625" customWidth="1"/>
    <col min="17" max="17" width="6.88671875" customWidth="1"/>
    <col min="18" max="18" width="4.109375" customWidth="1"/>
    <col min="19" max="19" width="5.109375" customWidth="1"/>
    <col min="20" max="20" width="9.6640625" customWidth="1"/>
    <col min="21" max="21" width="6.33203125" customWidth="1"/>
    <col min="22" max="22" width="6.109375" customWidth="1"/>
    <col min="23" max="23" width="12.44140625" customWidth="1"/>
    <col min="24" max="24" width="7.44140625" customWidth="1"/>
    <col min="25" max="25" width="10.109375" customWidth="1"/>
    <col min="26" max="26" width="8.6640625" customWidth="1"/>
    <col min="27" max="27" width="4.5546875" customWidth="1"/>
    <col min="28" max="28" width="5.44140625" customWidth="1"/>
    <col min="29" max="29" width="11.44140625" customWidth="1"/>
    <col min="30" max="30" width="6.33203125" customWidth="1"/>
    <col min="31" max="31" width="9" customWidth="1"/>
    <col min="32" max="32" width="5.5546875" customWidth="1"/>
    <col min="33" max="33" width="11.88671875" customWidth="1"/>
    <col min="34" max="34" width="9.44140625" customWidth="1"/>
    <col min="35" max="36" width="5.33203125" customWidth="1"/>
    <col min="37" max="37" width="9.6640625" customWidth="1"/>
    <col min="39" max="39" width="9.109375" style="5"/>
  </cols>
  <sheetData>
    <row r="2" spans="1:41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</row>
    <row r="3" spans="1:41" x14ac:dyDescent="0.3">
      <c r="A3" s="31" t="s">
        <v>49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</row>
    <row r="4" spans="1:41" x14ac:dyDescent="0.3">
      <c r="A4" s="31" t="s">
        <v>53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</row>
    <row r="6" spans="1:41" x14ac:dyDescent="0.3">
      <c r="B6" s="32" t="s">
        <v>1</v>
      </c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2"/>
      <c r="AM6" s="32"/>
      <c r="AN6" s="32"/>
    </row>
    <row r="7" spans="1:41" ht="39.75" customHeight="1" x14ac:dyDescent="0.3">
      <c r="B7" s="34" t="s">
        <v>2</v>
      </c>
      <c r="C7" s="35" t="s">
        <v>3</v>
      </c>
      <c r="D7" s="34" t="s">
        <v>4</v>
      </c>
      <c r="E7" s="34"/>
      <c r="F7" s="34"/>
      <c r="G7" s="34"/>
      <c r="H7" s="34"/>
      <c r="I7" s="19" t="s">
        <v>12</v>
      </c>
      <c r="J7" s="20" t="s">
        <v>13</v>
      </c>
      <c r="K7" s="18" t="s">
        <v>14</v>
      </c>
      <c r="L7" s="36" t="s">
        <v>5</v>
      </c>
      <c r="M7" s="36"/>
      <c r="N7" s="36"/>
      <c r="O7" s="36"/>
      <c r="P7" s="36"/>
      <c r="Q7" s="36"/>
      <c r="R7" s="19" t="s">
        <v>12</v>
      </c>
      <c r="S7" s="20" t="s">
        <v>13</v>
      </c>
      <c r="T7" s="18" t="s">
        <v>14</v>
      </c>
      <c r="U7" s="36" t="s">
        <v>6</v>
      </c>
      <c r="V7" s="36"/>
      <c r="W7" s="36"/>
      <c r="X7" s="36"/>
      <c r="Y7" s="36"/>
      <c r="Z7" s="36"/>
      <c r="AA7" s="19" t="s">
        <v>12</v>
      </c>
      <c r="AB7" s="20" t="s">
        <v>13</v>
      </c>
      <c r="AC7" s="18" t="s">
        <v>14</v>
      </c>
      <c r="AD7" s="36" t="s">
        <v>7</v>
      </c>
      <c r="AE7" s="36"/>
      <c r="AF7" s="36"/>
      <c r="AG7" s="36"/>
      <c r="AH7" s="36"/>
      <c r="AI7" s="19" t="s">
        <v>12</v>
      </c>
      <c r="AJ7" s="20" t="s">
        <v>13</v>
      </c>
      <c r="AK7" s="18" t="s">
        <v>14</v>
      </c>
      <c r="AL7" s="37" t="s">
        <v>8</v>
      </c>
      <c r="AM7" s="39" t="s">
        <v>9</v>
      </c>
      <c r="AN7" s="40" t="s">
        <v>10</v>
      </c>
    </row>
    <row r="8" spans="1:41" ht="225" customHeight="1" x14ac:dyDescent="0.3">
      <c r="B8" s="34"/>
      <c r="C8" s="34"/>
      <c r="D8" s="14" t="s">
        <v>27</v>
      </c>
      <c r="E8" s="14" t="s">
        <v>28</v>
      </c>
      <c r="F8" s="14" t="s">
        <v>29</v>
      </c>
      <c r="G8" s="14" t="s">
        <v>30</v>
      </c>
      <c r="H8" s="14" t="s">
        <v>31</v>
      </c>
      <c r="I8" s="19"/>
      <c r="J8" s="20"/>
      <c r="K8" s="18"/>
      <c r="L8" s="14" t="s">
        <v>32</v>
      </c>
      <c r="M8" s="14" t="s">
        <v>33</v>
      </c>
      <c r="N8" s="14" t="s">
        <v>34</v>
      </c>
      <c r="O8" s="14" t="s">
        <v>35</v>
      </c>
      <c r="P8" s="14" t="s">
        <v>36</v>
      </c>
      <c r="Q8" s="14" t="s">
        <v>37</v>
      </c>
      <c r="R8" s="19"/>
      <c r="S8" s="20"/>
      <c r="T8" s="18"/>
      <c r="U8" s="14" t="s">
        <v>38</v>
      </c>
      <c r="V8" s="14" t="s">
        <v>39</v>
      </c>
      <c r="W8" s="14" t="s">
        <v>40</v>
      </c>
      <c r="X8" s="14" t="s">
        <v>41</v>
      </c>
      <c r="Y8" s="14" t="s">
        <v>42</v>
      </c>
      <c r="Z8" s="14" t="s">
        <v>43</v>
      </c>
      <c r="AA8" s="19"/>
      <c r="AB8" s="20"/>
      <c r="AC8" s="18"/>
      <c r="AD8" s="14" t="s">
        <v>44</v>
      </c>
      <c r="AE8" s="14" t="s">
        <v>45</v>
      </c>
      <c r="AF8" s="14" t="s">
        <v>46</v>
      </c>
      <c r="AG8" s="14" t="s">
        <v>47</v>
      </c>
      <c r="AH8" s="14" t="s">
        <v>48</v>
      </c>
      <c r="AI8" s="19"/>
      <c r="AJ8" s="20"/>
      <c r="AK8" s="18"/>
      <c r="AL8" s="38"/>
      <c r="AM8" s="39"/>
      <c r="AN8" s="40"/>
    </row>
    <row r="9" spans="1:41" x14ac:dyDescent="0.3">
      <c r="B9" s="1">
        <v>1</v>
      </c>
      <c r="C9" s="1" t="s">
        <v>50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6">
        <f>SUM(D9:H9)</f>
        <v>5</v>
      </c>
      <c r="J9" s="8">
        <f>I9/5</f>
        <v>1</v>
      </c>
      <c r="K9" s="10" t="str">
        <f t="shared" ref="K9:K29" si="0">IF(D9="","",VLOOKUP(J9,$J$91:$K$93,2,TRUE))</f>
        <v>І ур</v>
      </c>
      <c r="L9" s="1">
        <v>1</v>
      </c>
      <c r="M9" s="1">
        <v>1</v>
      </c>
      <c r="N9" s="1">
        <v>1</v>
      </c>
      <c r="O9" s="1">
        <v>1</v>
      </c>
      <c r="P9" s="1">
        <v>1</v>
      </c>
      <c r="Q9" s="1">
        <v>1</v>
      </c>
      <c r="R9" s="6">
        <f>SUM(L9:Q9)</f>
        <v>6</v>
      </c>
      <c r="S9" s="8">
        <f>R9/6</f>
        <v>1</v>
      </c>
      <c r="T9" s="10" t="str">
        <f t="shared" ref="T9:T26" si="1">IF(L9="","",VLOOKUP(S9,$J$91:$K$93,2,TRUE))</f>
        <v>І ур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6">
        <f>SUM(U9:Z9)</f>
        <v>6</v>
      </c>
      <c r="AB9" s="8">
        <f>AA9/6</f>
        <v>1</v>
      </c>
      <c r="AC9" s="10" t="str">
        <f t="shared" ref="AC9:AC29" si="2">IF(U9="","",VLOOKUP(AB9,$J$91:$K$93,2,TRUE))</f>
        <v>І ур</v>
      </c>
      <c r="AD9" s="1">
        <v>1</v>
      </c>
      <c r="AE9" s="1">
        <v>1</v>
      </c>
      <c r="AF9" s="1">
        <v>1</v>
      </c>
      <c r="AG9" s="1">
        <v>1</v>
      </c>
      <c r="AH9" s="1">
        <v>1</v>
      </c>
      <c r="AI9" s="6">
        <f>SUM(AD9:AH9)</f>
        <v>5</v>
      </c>
      <c r="AJ9" s="8">
        <f>AI9/5</f>
        <v>1</v>
      </c>
      <c r="AK9" s="10" t="str">
        <f t="shared" ref="AK9:AK29" si="3">IF(AD9="","",VLOOKUP(AJ9,$J$91:$K$93,2,TRUE))</f>
        <v>І ур</v>
      </c>
      <c r="AL9" s="7">
        <f>I9+R9+AA9+AI9</f>
        <v>22</v>
      </c>
      <c r="AM9" s="9">
        <f>AL9/22</f>
        <v>1</v>
      </c>
      <c r="AN9" s="10" t="str">
        <f t="shared" ref="AN9:AN26" si="4">IF(AF9="","",VLOOKUP(AM9,$J$91:$K$93,2,TRUE))</f>
        <v>І ур</v>
      </c>
    </row>
    <row r="10" spans="1:41" x14ac:dyDescent="0.3">
      <c r="B10" s="1">
        <v>2</v>
      </c>
      <c r="C10" s="1" t="s">
        <v>54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6">
        <f t="shared" ref="I10:I29" si="5">SUM(D10:H10)</f>
        <v>5</v>
      </c>
      <c r="J10" s="8">
        <f t="shared" ref="J10:J29" si="6">I10/5</f>
        <v>1</v>
      </c>
      <c r="K10" s="10" t="str">
        <f t="shared" si="0"/>
        <v>І ур</v>
      </c>
      <c r="L10" s="1">
        <v>1</v>
      </c>
      <c r="M10" s="1">
        <v>1</v>
      </c>
      <c r="N10" s="1">
        <v>1</v>
      </c>
      <c r="O10" s="1">
        <v>1</v>
      </c>
      <c r="P10" s="1">
        <v>1</v>
      </c>
      <c r="Q10" s="1">
        <v>1</v>
      </c>
      <c r="R10" s="6">
        <f t="shared" ref="R10:R26" si="7">SUM(L10:Q10)</f>
        <v>6</v>
      </c>
      <c r="S10" s="8">
        <f t="shared" ref="S10:S26" si="8">R10/6</f>
        <v>1</v>
      </c>
      <c r="T10" s="10" t="str">
        <f t="shared" si="1"/>
        <v>І ур</v>
      </c>
      <c r="U10" s="1">
        <v>1</v>
      </c>
      <c r="V10" s="1">
        <v>1</v>
      </c>
      <c r="W10" s="1">
        <v>1</v>
      </c>
      <c r="X10" s="1">
        <v>1</v>
      </c>
      <c r="Y10" s="1">
        <v>1</v>
      </c>
      <c r="Z10" s="1">
        <v>1</v>
      </c>
      <c r="AA10" s="6">
        <f t="shared" ref="AA10:AA29" si="9">SUM(U10:Z10)</f>
        <v>6</v>
      </c>
      <c r="AB10" s="8">
        <f t="shared" ref="AB10:AB29" si="10">AA10/6</f>
        <v>1</v>
      </c>
      <c r="AC10" s="10" t="str">
        <f t="shared" si="2"/>
        <v>І ур</v>
      </c>
      <c r="AD10" s="1">
        <v>1</v>
      </c>
      <c r="AE10" s="1">
        <v>1</v>
      </c>
      <c r="AF10" s="1">
        <v>1</v>
      </c>
      <c r="AG10" s="1">
        <v>1</v>
      </c>
      <c r="AH10" s="1">
        <v>1</v>
      </c>
      <c r="AI10" s="6">
        <f t="shared" ref="AI10:AI29" si="11">SUM(AD10:AH10)</f>
        <v>5</v>
      </c>
      <c r="AJ10" s="8">
        <f t="shared" ref="AJ10:AJ29" si="12">AI10/5</f>
        <v>1</v>
      </c>
      <c r="AK10" s="10" t="str">
        <f t="shared" si="3"/>
        <v>І ур</v>
      </c>
      <c r="AL10" s="7">
        <f t="shared" ref="AL10:AL26" si="13">I10+R10+AA10+AI10</f>
        <v>22</v>
      </c>
      <c r="AM10" s="9">
        <f t="shared" ref="AM10:AM26" si="14">AL10/22</f>
        <v>1</v>
      </c>
      <c r="AN10" s="10" t="str">
        <f t="shared" si="4"/>
        <v>І ур</v>
      </c>
    </row>
    <row r="11" spans="1:41" x14ac:dyDescent="0.3">
      <c r="B11" s="1">
        <v>3</v>
      </c>
      <c r="C11" s="1" t="s">
        <v>55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6">
        <f t="shared" si="5"/>
        <v>5</v>
      </c>
      <c r="J11" s="8">
        <f t="shared" si="6"/>
        <v>1</v>
      </c>
      <c r="K11" s="10" t="str">
        <f t="shared" si="0"/>
        <v>І ур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6">
        <f t="shared" si="7"/>
        <v>6</v>
      </c>
      <c r="S11" s="8">
        <f t="shared" si="8"/>
        <v>1</v>
      </c>
      <c r="T11" s="10" t="str">
        <f t="shared" si="1"/>
        <v>І ур</v>
      </c>
      <c r="U11" s="1">
        <v>1</v>
      </c>
      <c r="V11" s="1">
        <v>1</v>
      </c>
      <c r="W11" s="1">
        <v>1</v>
      </c>
      <c r="X11" s="1">
        <v>1</v>
      </c>
      <c r="Y11" s="1">
        <v>1</v>
      </c>
      <c r="Z11" s="1">
        <v>1</v>
      </c>
      <c r="AA11" s="6">
        <f t="shared" si="9"/>
        <v>6</v>
      </c>
      <c r="AB11" s="8">
        <f t="shared" si="10"/>
        <v>1</v>
      </c>
      <c r="AC11" s="10" t="str">
        <f t="shared" si="2"/>
        <v>І ур</v>
      </c>
      <c r="AD11" s="1">
        <v>1</v>
      </c>
      <c r="AE11" s="1">
        <v>1</v>
      </c>
      <c r="AF11" s="1">
        <v>1</v>
      </c>
      <c r="AG11" s="1">
        <v>1</v>
      </c>
      <c r="AH11" s="1">
        <v>1</v>
      </c>
      <c r="AI11" s="6">
        <f t="shared" si="11"/>
        <v>5</v>
      </c>
      <c r="AJ11" s="8">
        <f t="shared" si="12"/>
        <v>1</v>
      </c>
      <c r="AK11" s="10" t="str">
        <f t="shared" si="3"/>
        <v>І ур</v>
      </c>
      <c r="AL11" s="7">
        <f t="shared" si="13"/>
        <v>22</v>
      </c>
      <c r="AM11" s="9">
        <f t="shared" si="14"/>
        <v>1</v>
      </c>
      <c r="AN11" s="10" t="str">
        <f t="shared" si="4"/>
        <v>І ур</v>
      </c>
    </row>
    <row r="12" spans="1:41" x14ac:dyDescent="0.3">
      <c r="B12" s="1">
        <v>4</v>
      </c>
      <c r="C12" s="1" t="s">
        <v>56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6">
        <f t="shared" si="5"/>
        <v>5</v>
      </c>
      <c r="J12" s="8">
        <f t="shared" si="6"/>
        <v>1</v>
      </c>
      <c r="K12" s="10" t="str">
        <f t="shared" si="0"/>
        <v>І ур</v>
      </c>
      <c r="L12" s="1">
        <v>1</v>
      </c>
      <c r="M12" s="1">
        <v>1</v>
      </c>
      <c r="N12" s="1">
        <v>1</v>
      </c>
      <c r="O12" s="1">
        <v>1</v>
      </c>
      <c r="P12" s="1">
        <v>1</v>
      </c>
      <c r="Q12" s="1">
        <v>1</v>
      </c>
      <c r="R12" s="6">
        <f t="shared" si="7"/>
        <v>6</v>
      </c>
      <c r="S12" s="8">
        <f t="shared" si="8"/>
        <v>1</v>
      </c>
      <c r="T12" s="10" t="str">
        <f t="shared" si="1"/>
        <v>І ур</v>
      </c>
      <c r="U12" s="1">
        <v>1</v>
      </c>
      <c r="V12" s="1">
        <v>1</v>
      </c>
      <c r="W12" s="1">
        <v>1</v>
      </c>
      <c r="X12" s="1">
        <v>1</v>
      </c>
      <c r="Y12" s="1">
        <v>1</v>
      </c>
      <c r="Z12" s="1">
        <v>1</v>
      </c>
      <c r="AA12" s="6">
        <f t="shared" si="9"/>
        <v>6</v>
      </c>
      <c r="AB12" s="8">
        <f t="shared" si="10"/>
        <v>1</v>
      </c>
      <c r="AC12" s="10" t="str">
        <f t="shared" si="2"/>
        <v>І ур</v>
      </c>
      <c r="AD12" s="1">
        <v>1</v>
      </c>
      <c r="AE12" s="1">
        <v>1</v>
      </c>
      <c r="AF12" s="1">
        <v>1</v>
      </c>
      <c r="AG12" s="1">
        <v>1</v>
      </c>
      <c r="AH12" s="1">
        <v>1</v>
      </c>
      <c r="AI12" s="6">
        <f t="shared" si="11"/>
        <v>5</v>
      </c>
      <c r="AJ12" s="8">
        <f t="shared" si="12"/>
        <v>1</v>
      </c>
      <c r="AK12" s="10" t="str">
        <f t="shared" si="3"/>
        <v>І ур</v>
      </c>
      <c r="AL12" s="7">
        <f t="shared" si="13"/>
        <v>22</v>
      </c>
      <c r="AM12" s="9">
        <f t="shared" si="14"/>
        <v>1</v>
      </c>
      <c r="AN12" s="10" t="str">
        <f t="shared" si="4"/>
        <v>І ур</v>
      </c>
    </row>
    <row r="13" spans="1:41" x14ac:dyDescent="0.3">
      <c r="B13" s="1">
        <v>5</v>
      </c>
      <c r="C13" s="1" t="s">
        <v>57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6">
        <f t="shared" si="5"/>
        <v>5</v>
      </c>
      <c r="J13" s="8">
        <f t="shared" si="6"/>
        <v>1</v>
      </c>
      <c r="K13" s="10" t="str">
        <f t="shared" si="0"/>
        <v>І ур</v>
      </c>
      <c r="L13" s="1">
        <v>1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6">
        <f t="shared" si="7"/>
        <v>6</v>
      </c>
      <c r="S13" s="8">
        <f t="shared" si="8"/>
        <v>1</v>
      </c>
      <c r="T13" s="10" t="str">
        <f t="shared" si="1"/>
        <v>І ур</v>
      </c>
      <c r="U13" s="1">
        <v>1</v>
      </c>
      <c r="V13" s="1">
        <v>1</v>
      </c>
      <c r="W13" s="1">
        <v>1</v>
      </c>
      <c r="X13" s="1">
        <v>1</v>
      </c>
      <c r="Y13" s="1">
        <v>1</v>
      </c>
      <c r="Z13" s="1">
        <v>1</v>
      </c>
      <c r="AA13" s="6">
        <f t="shared" si="9"/>
        <v>6</v>
      </c>
      <c r="AB13" s="8">
        <f t="shared" si="10"/>
        <v>1</v>
      </c>
      <c r="AC13" s="10" t="str">
        <f t="shared" si="2"/>
        <v>І ур</v>
      </c>
      <c r="AD13" s="1">
        <v>1</v>
      </c>
      <c r="AE13" s="1">
        <v>1</v>
      </c>
      <c r="AF13" s="1">
        <v>1</v>
      </c>
      <c r="AG13" s="1">
        <v>1</v>
      </c>
      <c r="AH13" s="1">
        <v>1</v>
      </c>
      <c r="AI13" s="6">
        <f t="shared" si="11"/>
        <v>5</v>
      </c>
      <c r="AJ13" s="8">
        <f t="shared" si="12"/>
        <v>1</v>
      </c>
      <c r="AK13" s="10" t="str">
        <f t="shared" si="3"/>
        <v>І ур</v>
      </c>
      <c r="AL13" s="7">
        <f t="shared" si="13"/>
        <v>22</v>
      </c>
      <c r="AM13" s="9">
        <f t="shared" si="14"/>
        <v>1</v>
      </c>
      <c r="AN13" s="10" t="str">
        <f t="shared" si="4"/>
        <v>І ур</v>
      </c>
    </row>
    <row r="14" spans="1:41" x14ac:dyDescent="0.3">
      <c r="B14" s="1">
        <v>6</v>
      </c>
      <c r="C14" s="1" t="s">
        <v>58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6">
        <f t="shared" si="5"/>
        <v>5</v>
      </c>
      <c r="J14" s="8">
        <f t="shared" si="6"/>
        <v>1</v>
      </c>
      <c r="K14" s="10" t="str">
        <f t="shared" si="0"/>
        <v>І ур</v>
      </c>
      <c r="L14" s="1">
        <v>1</v>
      </c>
      <c r="M14" s="1">
        <v>1</v>
      </c>
      <c r="N14" s="1">
        <v>1</v>
      </c>
      <c r="O14" s="1">
        <v>1</v>
      </c>
      <c r="P14" s="1">
        <v>1</v>
      </c>
      <c r="Q14" s="1">
        <v>1</v>
      </c>
      <c r="R14" s="6">
        <f t="shared" si="7"/>
        <v>6</v>
      </c>
      <c r="S14" s="8">
        <f t="shared" si="8"/>
        <v>1</v>
      </c>
      <c r="T14" s="10" t="str">
        <f t="shared" si="1"/>
        <v>І ур</v>
      </c>
      <c r="U14" s="1">
        <v>1</v>
      </c>
      <c r="V14" s="1">
        <v>1</v>
      </c>
      <c r="W14" s="1">
        <v>1</v>
      </c>
      <c r="X14" s="1">
        <v>1</v>
      </c>
      <c r="Y14" s="1">
        <v>1</v>
      </c>
      <c r="Z14" s="1">
        <v>1</v>
      </c>
      <c r="AA14" s="6">
        <f t="shared" si="9"/>
        <v>6</v>
      </c>
      <c r="AB14" s="8">
        <f t="shared" si="10"/>
        <v>1</v>
      </c>
      <c r="AC14" s="10" t="str">
        <f t="shared" si="2"/>
        <v>І ур</v>
      </c>
      <c r="AD14" s="1">
        <v>1</v>
      </c>
      <c r="AE14" s="1">
        <v>1</v>
      </c>
      <c r="AF14" s="1">
        <v>1</v>
      </c>
      <c r="AG14" s="1">
        <v>1</v>
      </c>
      <c r="AH14" s="1">
        <v>1</v>
      </c>
      <c r="AI14" s="6">
        <f t="shared" si="11"/>
        <v>5</v>
      </c>
      <c r="AJ14" s="8">
        <f t="shared" si="12"/>
        <v>1</v>
      </c>
      <c r="AK14" s="10" t="str">
        <f t="shared" si="3"/>
        <v>І ур</v>
      </c>
      <c r="AL14" s="7">
        <f t="shared" si="13"/>
        <v>22</v>
      </c>
      <c r="AM14" s="9">
        <f t="shared" si="14"/>
        <v>1</v>
      </c>
      <c r="AN14" s="10" t="str">
        <f t="shared" si="4"/>
        <v>І ур</v>
      </c>
    </row>
    <row r="15" spans="1:41" x14ac:dyDescent="0.3">
      <c r="B15" s="1">
        <v>7</v>
      </c>
      <c r="C15" s="1" t="s">
        <v>59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6">
        <f t="shared" si="5"/>
        <v>5</v>
      </c>
      <c r="J15" s="8">
        <f t="shared" si="6"/>
        <v>1</v>
      </c>
      <c r="K15" s="10" t="str">
        <f t="shared" si="0"/>
        <v>І ур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6">
        <f t="shared" si="7"/>
        <v>6</v>
      </c>
      <c r="S15" s="8">
        <f t="shared" si="8"/>
        <v>1</v>
      </c>
      <c r="T15" s="10" t="str">
        <f t="shared" si="1"/>
        <v>І ур</v>
      </c>
      <c r="U15" s="1">
        <v>1</v>
      </c>
      <c r="V15" s="1">
        <v>1</v>
      </c>
      <c r="W15" s="1">
        <v>1</v>
      </c>
      <c r="X15" s="1">
        <v>1</v>
      </c>
      <c r="Y15" s="1">
        <v>1</v>
      </c>
      <c r="Z15" s="1">
        <v>1</v>
      </c>
      <c r="AA15" s="6">
        <f t="shared" si="9"/>
        <v>6</v>
      </c>
      <c r="AB15" s="8">
        <f t="shared" si="10"/>
        <v>1</v>
      </c>
      <c r="AC15" s="10" t="str">
        <f t="shared" si="2"/>
        <v>І ур</v>
      </c>
      <c r="AD15" s="1">
        <v>1</v>
      </c>
      <c r="AE15" s="1">
        <v>1</v>
      </c>
      <c r="AF15" s="1">
        <v>1</v>
      </c>
      <c r="AG15" s="1">
        <v>1</v>
      </c>
      <c r="AH15" s="1">
        <v>1</v>
      </c>
      <c r="AI15" s="6">
        <f t="shared" si="11"/>
        <v>5</v>
      </c>
      <c r="AJ15" s="8">
        <f t="shared" si="12"/>
        <v>1</v>
      </c>
      <c r="AK15" s="10" t="str">
        <f t="shared" si="3"/>
        <v>І ур</v>
      </c>
      <c r="AL15" s="7">
        <f t="shared" si="13"/>
        <v>22</v>
      </c>
      <c r="AM15" s="9">
        <f t="shared" si="14"/>
        <v>1</v>
      </c>
      <c r="AN15" s="10" t="str">
        <f t="shared" si="4"/>
        <v>І ур</v>
      </c>
    </row>
    <row r="16" spans="1:41" x14ac:dyDescent="0.3">
      <c r="B16" s="1">
        <v>8</v>
      </c>
      <c r="C16" s="1" t="s">
        <v>60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6">
        <f t="shared" si="5"/>
        <v>5</v>
      </c>
      <c r="J16" s="8">
        <f t="shared" si="6"/>
        <v>1</v>
      </c>
      <c r="K16" s="10" t="str">
        <f t="shared" si="0"/>
        <v>І ур</v>
      </c>
      <c r="L16" s="1">
        <v>1</v>
      </c>
      <c r="M16" s="1">
        <v>1</v>
      </c>
      <c r="N16" s="1">
        <v>1</v>
      </c>
      <c r="O16" s="1">
        <v>1</v>
      </c>
      <c r="P16" s="1">
        <v>1</v>
      </c>
      <c r="Q16" s="1">
        <v>1</v>
      </c>
      <c r="R16" s="6">
        <f t="shared" si="7"/>
        <v>6</v>
      </c>
      <c r="S16" s="8">
        <f t="shared" si="8"/>
        <v>1</v>
      </c>
      <c r="T16" s="10" t="str">
        <f t="shared" si="1"/>
        <v>І ур</v>
      </c>
      <c r="U16" s="1">
        <v>1</v>
      </c>
      <c r="V16" s="1">
        <v>1</v>
      </c>
      <c r="W16" s="1">
        <v>1</v>
      </c>
      <c r="X16" s="1">
        <v>1</v>
      </c>
      <c r="Y16" s="1">
        <v>1</v>
      </c>
      <c r="Z16" s="1">
        <v>1</v>
      </c>
      <c r="AA16" s="6">
        <f t="shared" si="9"/>
        <v>6</v>
      </c>
      <c r="AB16" s="8">
        <f t="shared" si="10"/>
        <v>1</v>
      </c>
      <c r="AC16" s="10" t="str">
        <f t="shared" si="2"/>
        <v>І ур</v>
      </c>
      <c r="AD16" s="1">
        <v>1</v>
      </c>
      <c r="AE16" s="1">
        <v>1</v>
      </c>
      <c r="AF16" s="1">
        <v>1</v>
      </c>
      <c r="AG16" s="1">
        <v>1</v>
      </c>
      <c r="AH16" s="1">
        <v>1</v>
      </c>
      <c r="AI16" s="6">
        <f t="shared" si="11"/>
        <v>5</v>
      </c>
      <c r="AJ16" s="8">
        <f t="shared" si="12"/>
        <v>1</v>
      </c>
      <c r="AK16" s="10" t="str">
        <f t="shared" si="3"/>
        <v>І ур</v>
      </c>
      <c r="AL16" s="7">
        <f t="shared" si="13"/>
        <v>22</v>
      </c>
      <c r="AM16" s="9">
        <f t="shared" si="14"/>
        <v>1</v>
      </c>
      <c r="AN16" s="10" t="str">
        <f t="shared" si="4"/>
        <v>І ур</v>
      </c>
    </row>
    <row r="17" spans="2:40" x14ac:dyDescent="0.3">
      <c r="B17" s="1">
        <v>9</v>
      </c>
      <c r="C17" s="1" t="s">
        <v>61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6">
        <f t="shared" si="5"/>
        <v>5</v>
      </c>
      <c r="J17" s="8">
        <f t="shared" si="6"/>
        <v>1</v>
      </c>
      <c r="K17" s="10" t="str">
        <f t="shared" si="0"/>
        <v>І ур</v>
      </c>
      <c r="L17" s="1">
        <v>1</v>
      </c>
      <c r="M17" s="1">
        <v>1</v>
      </c>
      <c r="N17" s="1">
        <v>1</v>
      </c>
      <c r="O17" s="1">
        <v>1</v>
      </c>
      <c r="P17" s="1">
        <v>1</v>
      </c>
      <c r="Q17" s="1">
        <v>1</v>
      </c>
      <c r="R17" s="6">
        <f t="shared" si="7"/>
        <v>6</v>
      </c>
      <c r="S17" s="8">
        <f t="shared" si="8"/>
        <v>1</v>
      </c>
      <c r="T17" s="10" t="str">
        <f t="shared" si="1"/>
        <v>І ур</v>
      </c>
      <c r="U17" s="1">
        <v>1</v>
      </c>
      <c r="V17" s="1">
        <v>1</v>
      </c>
      <c r="W17" s="1">
        <v>1</v>
      </c>
      <c r="X17" s="1">
        <v>1</v>
      </c>
      <c r="Y17" s="1">
        <v>1</v>
      </c>
      <c r="Z17" s="1">
        <v>1</v>
      </c>
      <c r="AA17" s="6">
        <f t="shared" si="9"/>
        <v>6</v>
      </c>
      <c r="AB17" s="8">
        <f t="shared" si="10"/>
        <v>1</v>
      </c>
      <c r="AC17" s="10" t="str">
        <f t="shared" si="2"/>
        <v>І ур</v>
      </c>
      <c r="AD17" s="1">
        <v>1</v>
      </c>
      <c r="AE17" s="1">
        <v>1</v>
      </c>
      <c r="AF17" s="1">
        <v>1</v>
      </c>
      <c r="AG17" s="1">
        <v>1</v>
      </c>
      <c r="AH17" s="1">
        <v>1</v>
      </c>
      <c r="AI17" s="6">
        <f t="shared" si="11"/>
        <v>5</v>
      </c>
      <c r="AJ17" s="8">
        <f t="shared" si="12"/>
        <v>1</v>
      </c>
      <c r="AK17" s="10" t="str">
        <f t="shared" si="3"/>
        <v>І ур</v>
      </c>
      <c r="AL17" s="7">
        <f t="shared" si="13"/>
        <v>22</v>
      </c>
      <c r="AM17" s="9">
        <f t="shared" si="14"/>
        <v>1</v>
      </c>
      <c r="AN17" s="10" t="str">
        <f t="shared" si="4"/>
        <v>І ур</v>
      </c>
    </row>
    <row r="18" spans="2:40" x14ac:dyDescent="0.3">
      <c r="B18" s="1">
        <v>10</v>
      </c>
      <c r="C18" s="1" t="s">
        <v>62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6">
        <f t="shared" si="5"/>
        <v>5</v>
      </c>
      <c r="J18" s="8">
        <f t="shared" si="6"/>
        <v>1</v>
      </c>
      <c r="K18" s="10" t="str">
        <f t="shared" si="0"/>
        <v>І ур</v>
      </c>
      <c r="L18" s="1">
        <v>1</v>
      </c>
      <c r="M18" s="1">
        <v>1</v>
      </c>
      <c r="N18" s="1">
        <v>1</v>
      </c>
      <c r="O18" s="1">
        <v>1</v>
      </c>
      <c r="P18" s="1">
        <v>1</v>
      </c>
      <c r="Q18" s="1">
        <v>1</v>
      </c>
      <c r="R18" s="6">
        <f t="shared" si="7"/>
        <v>6</v>
      </c>
      <c r="S18" s="8">
        <f t="shared" si="8"/>
        <v>1</v>
      </c>
      <c r="T18" s="10" t="str">
        <f t="shared" si="1"/>
        <v>І ур</v>
      </c>
      <c r="U18" s="1">
        <v>1</v>
      </c>
      <c r="V18" s="1">
        <v>1</v>
      </c>
      <c r="W18" s="1">
        <v>1</v>
      </c>
      <c r="X18" s="1">
        <v>1</v>
      </c>
      <c r="Y18" s="1">
        <v>1</v>
      </c>
      <c r="Z18" s="1">
        <v>1</v>
      </c>
      <c r="AA18" s="6">
        <f t="shared" si="9"/>
        <v>6</v>
      </c>
      <c r="AB18" s="8">
        <f t="shared" si="10"/>
        <v>1</v>
      </c>
      <c r="AC18" s="10" t="str">
        <f t="shared" si="2"/>
        <v>І ур</v>
      </c>
      <c r="AD18" s="1">
        <v>1</v>
      </c>
      <c r="AE18" s="1">
        <v>1</v>
      </c>
      <c r="AF18" s="1">
        <v>1</v>
      </c>
      <c r="AG18" s="1">
        <v>1</v>
      </c>
      <c r="AH18" s="1">
        <v>1</v>
      </c>
      <c r="AI18" s="6">
        <f t="shared" si="11"/>
        <v>5</v>
      </c>
      <c r="AJ18" s="8">
        <f t="shared" si="12"/>
        <v>1</v>
      </c>
      <c r="AK18" s="10" t="str">
        <f t="shared" si="3"/>
        <v>І ур</v>
      </c>
      <c r="AL18" s="7">
        <f t="shared" si="13"/>
        <v>22</v>
      </c>
      <c r="AM18" s="9">
        <f t="shared" si="14"/>
        <v>1</v>
      </c>
      <c r="AN18" s="10" t="str">
        <f t="shared" si="4"/>
        <v>І ур</v>
      </c>
    </row>
    <row r="19" spans="2:40" x14ac:dyDescent="0.3">
      <c r="B19" s="1">
        <v>11</v>
      </c>
      <c r="C19" s="1" t="s">
        <v>63</v>
      </c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6">
        <f t="shared" si="5"/>
        <v>5</v>
      </c>
      <c r="J19" s="8">
        <f t="shared" si="6"/>
        <v>1</v>
      </c>
      <c r="K19" s="10" t="str">
        <f t="shared" si="0"/>
        <v>І ур</v>
      </c>
      <c r="L19" s="1">
        <v>1</v>
      </c>
      <c r="M19" s="1">
        <v>1</v>
      </c>
      <c r="N19" s="1">
        <v>1</v>
      </c>
      <c r="O19" s="1">
        <v>1</v>
      </c>
      <c r="P19" s="1">
        <v>1</v>
      </c>
      <c r="Q19" s="1">
        <v>1</v>
      </c>
      <c r="R19" s="6">
        <f t="shared" si="7"/>
        <v>6</v>
      </c>
      <c r="S19" s="8">
        <f t="shared" si="8"/>
        <v>1</v>
      </c>
      <c r="T19" s="10" t="str">
        <f t="shared" si="1"/>
        <v>І ур</v>
      </c>
      <c r="U19" s="1">
        <v>1</v>
      </c>
      <c r="V19" s="1">
        <v>1</v>
      </c>
      <c r="W19" s="1">
        <v>1</v>
      </c>
      <c r="X19" s="1">
        <v>1</v>
      </c>
      <c r="Y19" s="1">
        <v>1</v>
      </c>
      <c r="Z19" s="1">
        <v>1</v>
      </c>
      <c r="AA19" s="6">
        <f t="shared" si="9"/>
        <v>6</v>
      </c>
      <c r="AB19" s="8">
        <f t="shared" si="10"/>
        <v>1</v>
      </c>
      <c r="AC19" s="10" t="str">
        <f t="shared" si="2"/>
        <v>І ур</v>
      </c>
      <c r="AD19" s="1">
        <v>1</v>
      </c>
      <c r="AE19" s="1">
        <v>1</v>
      </c>
      <c r="AF19" s="1">
        <v>1</v>
      </c>
      <c r="AG19" s="1">
        <v>1</v>
      </c>
      <c r="AH19" s="1">
        <v>1</v>
      </c>
      <c r="AI19" s="6">
        <f t="shared" si="11"/>
        <v>5</v>
      </c>
      <c r="AJ19" s="8">
        <f t="shared" si="12"/>
        <v>1</v>
      </c>
      <c r="AK19" s="10" t="str">
        <f t="shared" si="3"/>
        <v>І ур</v>
      </c>
      <c r="AL19" s="7">
        <f t="shared" si="13"/>
        <v>22</v>
      </c>
      <c r="AM19" s="9">
        <f t="shared" si="14"/>
        <v>1</v>
      </c>
      <c r="AN19" s="10" t="str">
        <f t="shared" si="4"/>
        <v>І ур</v>
      </c>
    </row>
    <row r="20" spans="2:40" x14ac:dyDescent="0.3">
      <c r="B20" s="1">
        <v>12</v>
      </c>
      <c r="C20" s="1" t="s">
        <v>64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6">
        <f t="shared" si="5"/>
        <v>5</v>
      </c>
      <c r="J20" s="8">
        <f t="shared" si="6"/>
        <v>1</v>
      </c>
      <c r="K20" s="10" t="str">
        <f t="shared" si="0"/>
        <v>І ур</v>
      </c>
      <c r="L20" s="1">
        <v>1</v>
      </c>
      <c r="M20" s="1">
        <v>1</v>
      </c>
      <c r="N20" s="1">
        <v>1</v>
      </c>
      <c r="O20" s="1">
        <v>1</v>
      </c>
      <c r="P20" s="1">
        <v>1</v>
      </c>
      <c r="Q20" s="1">
        <v>1</v>
      </c>
      <c r="R20" s="6">
        <f t="shared" si="7"/>
        <v>6</v>
      </c>
      <c r="S20" s="8">
        <f t="shared" si="8"/>
        <v>1</v>
      </c>
      <c r="T20" s="10" t="str">
        <f t="shared" si="1"/>
        <v>І ур</v>
      </c>
      <c r="U20" s="1">
        <v>1</v>
      </c>
      <c r="V20" s="1">
        <v>1</v>
      </c>
      <c r="W20" s="1">
        <v>1</v>
      </c>
      <c r="X20" s="1">
        <v>1</v>
      </c>
      <c r="Y20" s="1">
        <v>1</v>
      </c>
      <c r="Z20" s="1">
        <v>1</v>
      </c>
      <c r="AA20" s="6">
        <f t="shared" si="9"/>
        <v>6</v>
      </c>
      <c r="AB20" s="8">
        <f t="shared" si="10"/>
        <v>1</v>
      </c>
      <c r="AC20" s="10" t="str">
        <f t="shared" si="2"/>
        <v>І ур</v>
      </c>
      <c r="AD20" s="1">
        <v>1</v>
      </c>
      <c r="AE20" s="1">
        <v>1</v>
      </c>
      <c r="AF20" s="1">
        <v>1</v>
      </c>
      <c r="AG20" s="1">
        <v>1</v>
      </c>
      <c r="AH20" s="1">
        <v>1</v>
      </c>
      <c r="AI20" s="6">
        <f t="shared" si="11"/>
        <v>5</v>
      </c>
      <c r="AJ20" s="8">
        <f t="shared" si="12"/>
        <v>1</v>
      </c>
      <c r="AK20" s="10" t="str">
        <f t="shared" si="3"/>
        <v>І ур</v>
      </c>
      <c r="AL20" s="7">
        <f t="shared" si="13"/>
        <v>22</v>
      </c>
      <c r="AM20" s="9">
        <f t="shared" si="14"/>
        <v>1</v>
      </c>
      <c r="AN20" s="10" t="str">
        <f t="shared" si="4"/>
        <v>І ур</v>
      </c>
    </row>
    <row r="21" spans="2:40" x14ac:dyDescent="0.3">
      <c r="B21" s="1">
        <v>13</v>
      </c>
      <c r="C21" s="1" t="s">
        <v>65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6">
        <f t="shared" si="5"/>
        <v>5</v>
      </c>
      <c r="J21" s="8">
        <f t="shared" si="6"/>
        <v>1</v>
      </c>
      <c r="K21" s="10" t="str">
        <f t="shared" si="0"/>
        <v>І ур</v>
      </c>
      <c r="L21" s="1">
        <v>1</v>
      </c>
      <c r="M21" s="1">
        <v>1</v>
      </c>
      <c r="N21" s="1">
        <v>1</v>
      </c>
      <c r="O21" s="1">
        <v>1</v>
      </c>
      <c r="P21" s="1">
        <v>1</v>
      </c>
      <c r="Q21" s="1">
        <v>1</v>
      </c>
      <c r="R21" s="6">
        <f t="shared" si="7"/>
        <v>6</v>
      </c>
      <c r="S21" s="8">
        <f t="shared" si="8"/>
        <v>1</v>
      </c>
      <c r="T21" s="10" t="str">
        <f t="shared" si="1"/>
        <v>І ур</v>
      </c>
      <c r="U21" s="1">
        <v>1</v>
      </c>
      <c r="V21" s="1">
        <v>1</v>
      </c>
      <c r="W21" s="1">
        <v>1</v>
      </c>
      <c r="X21" s="1">
        <v>1</v>
      </c>
      <c r="Y21" s="1">
        <v>1</v>
      </c>
      <c r="Z21" s="1">
        <v>1</v>
      </c>
      <c r="AA21" s="6">
        <f t="shared" si="9"/>
        <v>6</v>
      </c>
      <c r="AB21" s="8">
        <f t="shared" si="10"/>
        <v>1</v>
      </c>
      <c r="AC21" s="10" t="str">
        <f t="shared" si="2"/>
        <v>І ур</v>
      </c>
      <c r="AD21" s="1">
        <v>1</v>
      </c>
      <c r="AE21" s="1">
        <v>1</v>
      </c>
      <c r="AF21" s="1">
        <v>1</v>
      </c>
      <c r="AG21" s="1">
        <v>1</v>
      </c>
      <c r="AH21" s="1">
        <v>1</v>
      </c>
      <c r="AI21" s="6">
        <f t="shared" si="11"/>
        <v>5</v>
      </c>
      <c r="AJ21" s="8">
        <f t="shared" si="12"/>
        <v>1</v>
      </c>
      <c r="AK21" s="10" t="str">
        <f t="shared" si="3"/>
        <v>І ур</v>
      </c>
      <c r="AL21" s="7">
        <f t="shared" si="13"/>
        <v>22</v>
      </c>
      <c r="AM21" s="9">
        <f t="shared" si="14"/>
        <v>1</v>
      </c>
      <c r="AN21" s="10" t="str">
        <f t="shared" si="4"/>
        <v>І ур</v>
      </c>
    </row>
    <row r="22" spans="2:40" x14ac:dyDescent="0.3">
      <c r="B22" s="1">
        <v>14</v>
      </c>
      <c r="C22" s="1" t="s">
        <v>66</v>
      </c>
      <c r="D22" s="1">
        <v>1</v>
      </c>
      <c r="E22" s="1">
        <v>1</v>
      </c>
      <c r="F22" s="1">
        <v>1</v>
      </c>
      <c r="G22" s="1">
        <v>1</v>
      </c>
      <c r="H22" s="1">
        <v>1</v>
      </c>
      <c r="I22" s="6">
        <f t="shared" si="5"/>
        <v>5</v>
      </c>
      <c r="J22" s="8">
        <f t="shared" si="6"/>
        <v>1</v>
      </c>
      <c r="K22" s="10" t="str">
        <f t="shared" si="0"/>
        <v>І ур</v>
      </c>
      <c r="L22" s="1">
        <v>1</v>
      </c>
      <c r="M22" s="1">
        <v>1</v>
      </c>
      <c r="N22" s="1">
        <v>1</v>
      </c>
      <c r="O22" s="1">
        <v>1</v>
      </c>
      <c r="P22" s="1">
        <v>1</v>
      </c>
      <c r="Q22" s="1">
        <v>1</v>
      </c>
      <c r="R22" s="6">
        <f t="shared" si="7"/>
        <v>6</v>
      </c>
      <c r="S22" s="8">
        <f t="shared" si="8"/>
        <v>1</v>
      </c>
      <c r="T22" s="10" t="str">
        <f t="shared" si="1"/>
        <v>І ур</v>
      </c>
      <c r="U22" s="1">
        <v>1</v>
      </c>
      <c r="V22" s="1">
        <v>1</v>
      </c>
      <c r="W22" s="1">
        <v>1</v>
      </c>
      <c r="X22" s="1">
        <v>1</v>
      </c>
      <c r="Y22" s="1">
        <v>1</v>
      </c>
      <c r="Z22" s="1">
        <v>1</v>
      </c>
      <c r="AA22" s="6">
        <f t="shared" si="9"/>
        <v>6</v>
      </c>
      <c r="AB22" s="8">
        <f t="shared" si="10"/>
        <v>1</v>
      </c>
      <c r="AC22" s="10" t="str">
        <f t="shared" si="2"/>
        <v>І ур</v>
      </c>
      <c r="AD22" s="1">
        <v>1</v>
      </c>
      <c r="AE22" s="1">
        <v>1</v>
      </c>
      <c r="AF22" s="1">
        <v>1</v>
      </c>
      <c r="AG22" s="1">
        <v>1</v>
      </c>
      <c r="AH22" s="1">
        <v>1</v>
      </c>
      <c r="AI22" s="6">
        <f t="shared" si="11"/>
        <v>5</v>
      </c>
      <c r="AJ22" s="8">
        <f t="shared" si="12"/>
        <v>1</v>
      </c>
      <c r="AK22" s="10" t="str">
        <f t="shared" si="3"/>
        <v>І ур</v>
      </c>
      <c r="AL22" s="7">
        <f t="shared" si="13"/>
        <v>22</v>
      </c>
      <c r="AM22" s="9">
        <f t="shared" si="14"/>
        <v>1</v>
      </c>
      <c r="AN22" s="10" t="str">
        <f t="shared" si="4"/>
        <v>І ур</v>
      </c>
    </row>
    <row r="23" spans="2:40" x14ac:dyDescent="0.3">
      <c r="B23" s="1">
        <v>15</v>
      </c>
      <c r="C23" s="1" t="s">
        <v>67</v>
      </c>
      <c r="D23" s="1">
        <v>1</v>
      </c>
      <c r="E23" s="1">
        <v>1</v>
      </c>
      <c r="F23" s="1">
        <v>1</v>
      </c>
      <c r="G23" s="1">
        <v>1</v>
      </c>
      <c r="H23" s="1">
        <v>1</v>
      </c>
      <c r="I23" s="6">
        <f t="shared" si="5"/>
        <v>5</v>
      </c>
      <c r="J23" s="8">
        <f t="shared" si="6"/>
        <v>1</v>
      </c>
      <c r="K23" s="10" t="str">
        <f t="shared" si="0"/>
        <v>І ур</v>
      </c>
      <c r="L23" s="1">
        <v>1</v>
      </c>
      <c r="M23" s="1">
        <v>1</v>
      </c>
      <c r="N23" s="1">
        <v>1</v>
      </c>
      <c r="O23" s="1">
        <v>1</v>
      </c>
      <c r="P23" s="1">
        <v>1</v>
      </c>
      <c r="Q23" s="1">
        <v>1</v>
      </c>
      <c r="R23" s="6">
        <f t="shared" si="7"/>
        <v>6</v>
      </c>
      <c r="S23" s="8">
        <f t="shared" si="8"/>
        <v>1</v>
      </c>
      <c r="T23" s="10" t="str">
        <f t="shared" si="1"/>
        <v>І ур</v>
      </c>
      <c r="U23" s="1">
        <v>1</v>
      </c>
      <c r="V23" s="1">
        <v>1</v>
      </c>
      <c r="W23" s="1">
        <v>1</v>
      </c>
      <c r="X23" s="1">
        <v>1</v>
      </c>
      <c r="Y23" s="1">
        <v>1</v>
      </c>
      <c r="Z23" s="1">
        <v>1</v>
      </c>
      <c r="AA23" s="6">
        <f t="shared" si="9"/>
        <v>6</v>
      </c>
      <c r="AB23" s="8">
        <f t="shared" si="10"/>
        <v>1</v>
      </c>
      <c r="AC23" s="10" t="str">
        <f t="shared" si="2"/>
        <v>І ур</v>
      </c>
      <c r="AD23" s="1">
        <v>1</v>
      </c>
      <c r="AE23" s="1">
        <v>1</v>
      </c>
      <c r="AF23" s="1">
        <v>1</v>
      </c>
      <c r="AG23" s="1">
        <v>1</v>
      </c>
      <c r="AH23" s="1">
        <v>1</v>
      </c>
      <c r="AI23" s="6">
        <f t="shared" si="11"/>
        <v>5</v>
      </c>
      <c r="AJ23" s="8">
        <f t="shared" si="12"/>
        <v>1</v>
      </c>
      <c r="AK23" s="10" t="str">
        <f t="shared" si="3"/>
        <v>І ур</v>
      </c>
      <c r="AL23" s="7">
        <f t="shared" si="13"/>
        <v>22</v>
      </c>
      <c r="AM23" s="9">
        <f t="shared" si="14"/>
        <v>1</v>
      </c>
      <c r="AN23" s="10" t="str">
        <f t="shared" si="4"/>
        <v>І ур</v>
      </c>
    </row>
    <row r="24" spans="2:40" x14ac:dyDescent="0.3">
      <c r="B24" s="1">
        <v>16</v>
      </c>
      <c r="C24" s="1" t="s">
        <v>68</v>
      </c>
      <c r="D24" s="1">
        <v>1</v>
      </c>
      <c r="E24" s="1">
        <v>1</v>
      </c>
      <c r="F24" s="1">
        <v>1</v>
      </c>
      <c r="G24" s="1">
        <v>1</v>
      </c>
      <c r="H24" s="1">
        <v>1</v>
      </c>
      <c r="I24" s="6">
        <f t="shared" si="5"/>
        <v>5</v>
      </c>
      <c r="J24" s="8">
        <f t="shared" si="6"/>
        <v>1</v>
      </c>
      <c r="K24" s="10" t="str">
        <f t="shared" si="0"/>
        <v>І ур</v>
      </c>
      <c r="L24" s="1">
        <v>1</v>
      </c>
      <c r="M24" s="1">
        <v>1</v>
      </c>
      <c r="N24" s="1">
        <v>1</v>
      </c>
      <c r="O24" s="1">
        <v>1</v>
      </c>
      <c r="P24" s="1">
        <v>1</v>
      </c>
      <c r="Q24" s="1">
        <v>1</v>
      </c>
      <c r="R24" s="6">
        <f t="shared" si="7"/>
        <v>6</v>
      </c>
      <c r="S24" s="8">
        <f t="shared" si="8"/>
        <v>1</v>
      </c>
      <c r="T24" s="10" t="str">
        <f t="shared" si="1"/>
        <v>І ур</v>
      </c>
      <c r="U24" s="1">
        <v>1</v>
      </c>
      <c r="V24" s="1">
        <v>1</v>
      </c>
      <c r="W24" s="1">
        <v>1</v>
      </c>
      <c r="X24" s="1">
        <v>1</v>
      </c>
      <c r="Y24" s="1">
        <v>1</v>
      </c>
      <c r="Z24" s="1">
        <v>1</v>
      </c>
      <c r="AA24" s="6">
        <f t="shared" si="9"/>
        <v>6</v>
      </c>
      <c r="AB24" s="8">
        <f t="shared" si="10"/>
        <v>1</v>
      </c>
      <c r="AC24" s="10" t="str">
        <f t="shared" si="2"/>
        <v>І ур</v>
      </c>
      <c r="AD24" s="1">
        <v>1</v>
      </c>
      <c r="AE24" s="1">
        <v>1</v>
      </c>
      <c r="AF24" s="1">
        <v>1</v>
      </c>
      <c r="AG24" s="1">
        <v>1</v>
      </c>
      <c r="AH24" s="1">
        <v>1</v>
      </c>
      <c r="AI24" s="6">
        <f t="shared" si="11"/>
        <v>5</v>
      </c>
      <c r="AJ24" s="8">
        <f t="shared" si="12"/>
        <v>1</v>
      </c>
      <c r="AK24" s="10" t="str">
        <f t="shared" si="3"/>
        <v>І ур</v>
      </c>
      <c r="AL24" s="7">
        <f t="shared" si="13"/>
        <v>22</v>
      </c>
      <c r="AM24" s="9">
        <f t="shared" si="14"/>
        <v>1</v>
      </c>
      <c r="AN24" s="10" t="str">
        <f t="shared" si="4"/>
        <v>І ур</v>
      </c>
    </row>
    <row r="25" spans="2:40" x14ac:dyDescent="0.3">
      <c r="B25" s="1">
        <v>17</v>
      </c>
      <c r="C25" s="1" t="s">
        <v>51</v>
      </c>
      <c r="D25" s="1">
        <v>1</v>
      </c>
      <c r="E25" s="1">
        <v>1</v>
      </c>
      <c r="F25" s="1">
        <v>1</v>
      </c>
      <c r="G25" s="1">
        <v>1</v>
      </c>
      <c r="H25" s="1">
        <v>1</v>
      </c>
      <c r="I25" s="6">
        <f t="shared" si="5"/>
        <v>5</v>
      </c>
      <c r="J25" s="8">
        <f t="shared" si="6"/>
        <v>1</v>
      </c>
      <c r="K25" s="10" t="str">
        <f t="shared" si="0"/>
        <v>І ур</v>
      </c>
      <c r="L25" s="1">
        <v>1</v>
      </c>
      <c r="M25" s="1">
        <v>1</v>
      </c>
      <c r="N25" s="1">
        <v>1</v>
      </c>
      <c r="O25" s="1">
        <v>1</v>
      </c>
      <c r="P25" s="1">
        <v>1</v>
      </c>
      <c r="Q25" s="1">
        <v>1</v>
      </c>
      <c r="R25" s="6">
        <f t="shared" si="7"/>
        <v>6</v>
      </c>
      <c r="S25" s="8">
        <f t="shared" si="8"/>
        <v>1</v>
      </c>
      <c r="T25" s="10" t="str">
        <f t="shared" si="1"/>
        <v>І ур</v>
      </c>
      <c r="U25" s="1">
        <v>1</v>
      </c>
      <c r="V25" s="1">
        <v>1</v>
      </c>
      <c r="W25" s="1">
        <v>1</v>
      </c>
      <c r="X25" s="1">
        <v>1</v>
      </c>
      <c r="Y25" s="1">
        <v>1</v>
      </c>
      <c r="Z25" s="1">
        <v>1</v>
      </c>
      <c r="AA25" s="6">
        <f t="shared" si="9"/>
        <v>6</v>
      </c>
      <c r="AB25" s="8">
        <f t="shared" si="10"/>
        <v>1</v>
      </c>
      <c r="AC25" s="10" t="str">
        <f t="shared" si="2"/>
        <v>І ур</v>
      </c>
      <c r="AD25" s="1">
        <v>1</v>
      </c>
      <c r="AE25" s="1">
        <v>1</v>
      </c>
      <c r="AF25" s="1">
        <v>1</v>
      </c>
      <c r="AG25" s="1">
        <v>1</v>
      </c>
      <c r="AH25" s="1">
        <v>1</v>
      </c>
      <c r="AI25" s="6">
        <f t="shared" si="11"/>
        <v>5</v>
      </c>
      <c r="AJ25" s="8">
        <f t="shared" si="12"/>
        <v>1</v>
      </c>
      <c r="AK25" s="10" t="str">
        <f t="shared" si="3"/>
        <v>І ур</v>
      </c>
      <c r="AL25" s="7">
        <f t="shared" si="13"/>
        <v>22</v>
      </c>
      <c r="AM25" s="9">
        <f t="shared" si="14"/>
        <v>1</v>
      </c>
      <c r="AN25" s="10" t="str">
        <f t="shared" si="4"/>
        <v>І ур</v>
      </c>
    </row>
    <row r="26" spans="2:40" x14ac:dyDescent="0.3">
      <c r="B26" s="1">
        <v>18</v>
      </c>
      <c r="C26" s="1" t="s">
        <v>69</v>
      </c>
      <c r="D26" s="1">
        <v>1</v>
      </c>
      <c r="E26" s="1">
        <v>1</v>
      </c>
      <c r="F26" s="1">
        <v>1</v>
      </c>
      <c r="G26" s="1">
        <v>1</v>
      </c>
      <c r="H26" s="1">
        <v>1</v>
      </c>
      <c r="I26" s="6">
        <f t="shared" si="5"/>
        <v>5</v>
      </c>
      <c r="J26" s="8">
        <f t="shared" si="6"/>
        <v>1</v>
      </c>
      <c r="K26" s="10" t="str">
        <f t="shared" si="0"/>
        <v>І ур</v>
      </c>
      <c r="L26" s="1">
        <v>1</v>
      </c>
      <c r="M26" s="1">
        <v>1</v>
      </c>
      <c r="N26" s="1">
        <v>1</v>
      </c>
      <c r="O26" s="1">
        <v>1</v>
      </c>
      <c r="P26" s="1">
        <v>1</v>
      </c>
      <c r="Q26" s="1">
        <v>1</v>
      </c>
      <c r="R26" s="6">
        <f t="shared" si="7"/>
        <v>6</v>
      </c>
      <c r="S26" s="8">
        <f t="shared" si="8"/>
        <v>1</v>
      </c>
      <c r="T26" s="10" t="str">
        <f t="shared" si="1"/>
        <v>І ур</v>
      </c>
      <c r="U26" s="1">
        <v>1</v>
      </c>
      <c r="V26" s="1">
        <v>1</v>
      </c>
      <c r="W26" s="1">
        <v>1</v>
      </c>
      <c r="X26" s="1">
        <v>1</v>
      </c>
      <c r="Y26" s="1">
        <v>1</v>
      </c>
      <c r="Z26" s="1">
        <v>1</v>
      </c>
      <c r="AA26" s="6">
        <f t="shared" si="9"/>
        <v>6</v>
      </c>
      <c r="AB26" s="8">
        <f t="shared" si="10"/>
        <v>1</v>
      </c>
      <c r="AC26" s="10" t="str">
        <f t="shared" si="2"/>
        <v>І ур</v>
      </c>
      <c r="AD26" s="1">
        <v>1</v>
      </c>
      <c r="AE26" s="1">
        <v>1</v>
      </c>
      <c r="AF26" s="1">
        <v>1</v>
      </c>
      <c r="AG26" s="1">
        <v>1</v>
      </c>
      <c r="AH26" s="1">
        <v>1</v>
      </c>
      <c r="AI26" s="6">
        <f t="shared" si="11"/>
        <v>5</v>
      </c>
      <c r="AJ26" s="8">
        <f t="shared" si="12"/>
        <v>1</v>
      </c>
      <c r="AK26" s="10" t="str">
        <f t="shared" si="3"/>
        <v>І ур</v>
      </c>
      <c r="AL26" s="7">
        <f t="shared" si="13"/>
        <v>22</v>
      </c>
      <c r="AM26" s="9">
        <f t="shared" si="14"/>
        <v>1</v>
      </c>
      <c r="AN26" s="10" t="str">
        <f t="shared" si="4"/>
        <v>І ур</v>
      </c>
    </row>
    <row r="27" spans="2:40" x14ac:dyDescent="0.3">
      <c r="B27" s="1">
        <v>19</v>
      </c>
      <c r="C27" s="1" t="s">
        <v>52</v>
      </c>
      <c r="D27" s="1">
        <v>1</v>
      </c>
      <c r="E27" s="1">
        <v>1</v>
      </c>
      <c r="F27" s="1">
        <v>1</v>
      </c>
      <c r="G27" s="1">
        <v>1</v>
      </c>
      <c r="H27" s="1">
        <v>1</v>
      </c>
      <c r="I27" s="6">
        <f t="shared" si="5"/>
        <v>5</v>
      </c>
      <c r="J27" s="8">
        <f t="shared" si="6"/>
        <v>1</v>
      </c>
      <c r="K27" s="10" t="str">
        <f t="shared" si="0"/>
        <v>І ур</v>
      </c>
      <c r="L27" s="1">
        <v>1</v>
      </c>
      <c r="M27" s="1">
        <v>1</v>
      </c>
      <c r="N27" s="1">
        <v>1</v>
      </c>
      <c r="O27" s="1">
        <v>1</v>
      </c>
      <c r="P27" s="1">
        <v>1</v>
      </c>
      <c r="Q27" s="1">
        <v>1</v>
      </c>
      <c r="R27" s="6">
        <v>6</v>
      </c>
      <c r="S27" s="8">
        <v>1</v>
      </c>
      <c r="T27" s="10" t="s">
        <v>16</v>
      </c>
      <c r="U27" s="1">
        <v>1</v>
      </c>
      <c r="V27" s="1">
        <v>1</v>
      </c>
      <c r="W27" s="1">
        <v>1</v>
      </c>
      <c r="X27" s="1">
        <v>1</v>
      </c>
      <c r="Y27" s="1">
        <v>1</v>
      </c>
      <c r="Z27" s="1">
        <v>1</v>
      </c>
      <c r="AA27" s="6">
        <f t="shared" si="9"/>
        <v>6</v>
      </c>
      <c r="AB27" s="8">
        <f t="shared" si="10"/>
        <v>1</v>
      </c>
      <c r="AC27" s="10" t="str">
        <f t="shared" si="2"/>
        <v>І ур</v>
      </c>
      <c r="AD27" s="1">
        <v>1</v>
      </c>
      <c r="AE27" s="1">
        <v>1</v>
      </c>
      <c r="AF27" s="1">
        <v>1</v>
      </c>
      <c r="AG27" s="1">
        <v>1</v>
      </c>
      <c r="AH27" s="1">
        <v>1</v>
      </c>
      <c r="AI27" s="6">
        <f t="shared" si="11"/>
        <v>5</v>
      </c>
      <c r="AJ27" s="8">
        <f t="shared" si="12"/>
        <v>1</v>
      </c>
      <c r="AK27" s="10" t="str">
        <f t="shared" si="3"/>
        <v>І ур</v>
      </c>
      <c r="AL27" s="7">
        <v>22</v>
      </c>
      <c r="AM27" s="9">
        <v>1</v>
      </c>
      <c r="AN27" s="10" t="s">
        <v>16</v>
      </c>
    </row>
    <row r="28" spans="2:40" x14ac:dyDescent="0.3">
      <c r="B28" s="1">
        <v>20</v>
      </c>
      <c r="C28" s="1" t="s">
        <v>70</v>
      </c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6">
        <f t="shared" si="5"/>
        <v>5</v>
      </c>
      <c r="J28" s="8">
        <f t="shared" si="6"/>
        <v>1</v>
      </c>
      <c r="K28" s="10" t="str">
        <f t="shared" si="0"/>
        <v>І ур</v>
      </c>
      <c r="L28" s="1">
        <v>1</v>
      </c>
      <c r="M28" s="1">
        <v>1</v>
      </c>
      <c r="N28" s="1">
        <v>1</v>
      </c>
      <c r="O28" s="1">
        <v>1</v>
      </c>
      <c r="P28" s="1">
        <v>1</v>
      </c>
      <c r="Q28" s="1">
        <v>1</v>
      </c>
      <c r="R28" s="6">
        <v>6</v>
      </c>
      <c r="S28" s="8">
        <v>1</v>
      </c>
      <c r="T28" s="10" t="s">
        <v>16</v>
      </c>
      <c r="U28" s="1">
        <v>1</v>
      </c>
      <c r="V28" s="1">
        <v>1</v>
      </c>
      <c r="W28" s="1">
        <v>1</v>
      </c>
      <c r="X28" s="1">
        <v>1</v>
      </c>
      <c r="Y28" s="1">
        <v>1</v>
      </c>
      <c r="Z28" s="1">
        <v>1</v>
      </c>
      <c r="AA28" s="6">
        <f t="shared" si="9"/>
        <v>6</v>
      </c>
      <c r="AB28" s="8">
        <f t="shared" si="10"/>
        <v>1</v>
      </c>
      <c r="AC28" s="10" t="str">
        <f t="shared" si="2"/>
        <v>І ур</v>
      </c>
      <c r="AD28" s="1">
        <v>1</v>
      </c>
      <c r="AE28" s="1">
        <v>1</v>
      </c>
      <c r="AF28" s="1">
        <v>1</v>
      </c>
      <c r="AG28" s="1">
        <v>1</v>
      </c>
      <c r="AH28" s="1">
        <v>1</v>
      </c>
      <c r="AI28" s="6">
        <f t="shared" si="11"/>
        <v>5</v>
      </c>
      <c r="AJ28" s="8">
        <f t="shared" si="12"/>
        <v>1</v>
      </c>
      <c r="AK28" s="10" t="str">
        <f t="shared" si="3"/>
        <v>І ур</v>
      </c>
      <c r="AL28" s="7">
        <v>22</v>
      </c>
      <c r="AM28" s="9">
        <v>1</v>
      </c>
      <c r="AN28" s="10" t="s">
        <v>16</v>
      </c>
    </row>
    <row r="29" spans="2:40" x14ac:dyDescent="0.3">
      <c r="B29" s="1">
        <v>21</v>
      </c>
      <c r="C29" s="1" t="s">
        <v>71</v>
      </c>
      <c r="D29" s="1">
        <v>1</v>
      </c>
      <c r="E29" s="1">
        <v>1</v>
      </c>
      <c r="F29" s="1">
        <v>1</v>
      </c>
      <c r="G29" s="1">
        <v>1</v>
      </c>
      <c r="H29" s="1">
        <v>1</v>
      </c>
      <c r="I29" s="6">
        <f t="shared" si="5"/>
        <v>5</v>
      </c>
      <c r="J29" s="8">
        <f t="shared" si="6"/>
        <v>1</v>
      </c>
      <c r="K29" s="10" t="str">
        <f t="shared" si="0"/>
        <v>І ур</v>
      </c>
      <c r="L29" s="1">
        <v>1</v>
      </c>
      <c r="M29" s="1">
        <v>1</v>
      </c>
      <c r="N29" s="1">
        <v>1</v>
      </c>
      <c r="O29" s="1">
        <v>1</v>
      </c>
      <c r="P29" s="1">
        <v>1</v>
      </c>
      <c r="Q29" s="1">
        <v>1</v>
      </c>
      <c r="R29" s="6">
        <v>6</v>
      </c>
      <c r="S29" s="8">
        <v>1</v>
      </c>
      <c r="T29" s="10" t="s">
        <v>16</v>
      </c>
      <c r="U29" s="1">
        <v>1</v>
      </c>
      <c r="V29" s="1">
        <v>1</v>
      </c>
      <c r="W29" s="1">
        <v>1</v>
      </c>
      <c r="X29" s="1">
        <v>1</v>
      </c>
      <c r="Y29" s="1">
        <v>1</v>
      </c>
      <c r="Z29" s="1">
        <v>1</v>
      </c>
      <c r="AA29" s="6">
        <f t="shared" si="9"/>
        <v>6</v>
      </c>
      <c r="AB29" s="8">
        <f t="shared" si="10"/>
        <v>1</v>
      </c>
      <c r="AC29" s="10" t="str">
        <f t="shared" si="2"/>
        <v>І ур</v>
      </c>
      <c r="AD29" s="1">
        <v>1</v>
      </c>
      <c r="AE29" s="1">
        <v>1</v>
      </c>
      <c r="AF29" s="1">
        <v>1</v>
      </c>
      <c r="AG29" s="1">
        <v>1</v>
      </c>
      <c r="AH29" s="1">
        <v>1</v>
      </c>
      <c r="AI29" s="6">
        <f t="shared" si="11"/>
        <v>5</v>
      </c>
      <c r="AJ29" s="8">
        <f t="shared" si="12"/>
        <v>1</v>
      </c>
      <c r="AK29" s="10" t="str">
        <f t="shared" si="3"/>
        <v>І ур</v>
      </c>
      <c r="AL29" s="7">
        <v>22</v>
      </c>
      <c r="AM29" s="9">
        <v>1</v>
      </c>
      <c r="AN29" s="10" t="s">
        <v>16</v>
      </c>
    </row>
    <row r="30" spans="2:40" x14ac:dyDescent="0.3">
      <c r="B30" s="22"/>
      <c r="C30" s="22"/>
      <c r="D30" s="15"/>
      <c r="E30" s="16"/>
      <c r="F30" s="16"/>
      <c r="G30" s="16"/>
      <c r="H30" s="16"/>
      <c r="I30" s="17"/>
      <c r="J30" s="1" t="s">
        <v>15</v>
      </c>
      <c r="K30" s="12" t="s">
        <v>11</v>
      </c>
      <c r="L30" s="15"/>
      <c r="M30" s="16"/>
      <c r="N30" s="16"/>
      <c r="O30" s="16"/>
      <c r="P30" s="16"/>
      <c r="Q30" s="16"/>
      <c r="R30" s="17"/>
      <c r="S30" s="1" t="s">
        <v>15</v>
      </c>
      <c r="T30" s="12" t="s">
        <v>11</v>
      </c>
      <c r="U30" s="15"/>
      <c r="V30" s="16"/>
      <c r="W30" s="16"/>
      <c r="X30" s="16"/>
      <c r="Y30" s="16"/>
      <c r="Z30" s="16"/>
      <c r="AA30" s="17"/>
      <c r="AB30" s="1" t="s">
        <v>15</v>
      </c>
      <c r="AC30" s="12" t="s">
        <v>11</v>
      </c>
      <c r="AD30" s="15"/>
      <c r="AE30" s="16"/>
      <c r="AF30" s="16"/>
      <c r="AG30" s="16"/>
      <c r="AH30" s="16"/>
      <c r="AI30" s="17"/>
      <c r="AJ30" s="1" t="s">
        <v>15</v>
      </c>
      <c r="AK30" s="12" t="s">
        <v>11</v>
      </c>
      <c r="AL30" s="2"/>
      <c r="AM30" s="4"/>
      <c r="AN30" s="2"/>
    </row>
    <row r="31" spans="2:40" x14ac:dyDescent="0.3">
      <c r="B31" s="23"/>
      <c r="C31" s="23"/>
      <c r="D31" s="15" t="s">
        <v>19</v>
      </c>
      <c r="E31" s="16"/>
      <c r="F31" s="16"/>
      <c r="G31" s="16"/>
      <c r="H31" s="16"/>
      <c r="I31" s="17"/>
      <c r="J31" s="11">
        <v>21</v>
      </c>
      <c r="K31" s="11">
        <v>100</v>
      </c>
      <c r="L31" s="28" t="s">
        <v>19</v>
      </c>
      <c r="M31" s="29"/>
      <c r="N31" s="29"/>
      <c r="O31" s="29"/>
      <c r="P31" s="29"/>
      <c r="Q31" s="29"/>
      <c r="R31" s="30"/>
      <c r="S31" s="11">
        <v>21</v>
      </c>
      <c r="T31" s="11">
        <v>100</v>
      </c>
      <c r="U31" s="15" t="s">
        <v>19</v>
      </c>
      <c r="V31" s="16"/>
      <c r="W31" s="16"/>
      <c r="X31" s="16"/>
      <c r="Y31" s="16"/>
      <c r="Z31" s="16"/>
      <c r="AA31" s="17"/>
      <c r="AB31" s="11">
        <v>21</v>
      </c>
      <c r="AC31" s="11">
        <v>100</v>
      </c>
      <c r="AD31" s="15" t="s">
        <v>19</v>
      </c>
      <c r="AE31" s="16"/>
      <c r="AF31" s="16"/>
      <c r="AG31" s="16"/>
      <c r="AH31" s="16"/>
      <c r="AI31" s="17"/>
      <c r="AJ31" s="11">
        <v>21</v>
      </c>
      <c r="AK31" s="11">
        <v>100</v>
      </c>
      <c r="AL31" s="2"/>
      <c r="AM31" s="4"/>
      <c r="AN31" s="2"/>
    </row>
    <row r="32" spans="2:40" x14ac:dyDescent="0.3">
      <c r="B32" s="23"/>
      <c r="C32" s="23"/>
      <c r="D32" s="15" t="s">
        <v>23</v>
      </c>
      <c r="E32" s="16"/>
      <c r="F32" s="16"/>
      <c r="G32" s="16"/>
      <c r="H32" s="16"/>
      <c r="I32" s="17"/>
      <c r="J32" s="13">
        <v>21</v>
      </c>
      <c r="K32" s="3">
        <f>(J32/J31)*100</f>
        <v>100</v>
      </c>
      <c r="L32" s="15" t="s">
        <v>23</v>
      </c>
      <c r="M32" s="16"/>
      <c r="N32" s="16"/>
      <c r="O32" s="16"/>
      <c r="P32" s="16"/>
      <c r="Q32" s="16"/>
      <c r="R32" s="17"/>
      <c r="S32" s="13">
        <v>21</v>
      </c>
      <c r="T32" s="3">
        <v>100</v>
      </c>
      <c r="U32" s="15" t="s">
        <v>23</v>
      </c>
      <c r="V32" s="16"/>
      <c r="W32" s="16"/>
      <c r="X32" s="16"/>
      <c r="Y32" s="16"/>
      <c r="Z32" s="16"/>
      <c r="AA32" s="17"/>
      <c r="AB32" s="13">
        <v>21</v>
      </c>
      <c r="AC32" s="3">
        <v>100</v>
      </c>
      <c r="AD32" s="15" t="s">
        <v>23</v>
      </c>
      <c r="AE32" s="16"/>
      <c r="AF32" s="16"/>
      <c r="AG32" s="16"/>
      <c r="AH32" s="16"/>
      <c r="AI32" s="17"/>
      <c r="AJ32" s="13">
        <v>21</v>
      </c>
      <c r="AK32" s="3">
        <v>100</v>
      </c>
      <c r="AL32" s="2"/>
      <c r="AM32" s="4"/>
      <c r="AN32" s="2"/>
    </row>
    <row r="33" spans="2:40" x14ac:dyDescent="0.3">
      <c r="B33" s="23"/>
      <c r="C33" s="23"/>
      <c r="D33" s="15" t="s">
        <v>24</v>
      </c>
      <c r="E33" s="16"/>
      <c r="F33" s="16"/>
      <c r="G33" s="16"/>
      <c r="H33" s="16"/>
      <c r="I33" s="17"/>
      <c r="J33" s="13">
        <v>0</v>
      </c>
      <c r="K33" s="3">
        <f>(J33/J31)*100</f>
        <v>0</v>
      </c>
      <c r="L33" s="15" t="s">
        <v>24</v>
      </c>
      <c r="M33" s="16"/>
      <c r="N33" s="16"/>
      <c r="O33" s="16"/>
      <c r="P33" s="16"/>
      <c r="Q33" s="16"/>
      <c r="R33" s="17"/>
      <c r="S33" s="13">
        <v>0</v>
      </c>
      <c r="T33" s="3">
        <v>0</v>
      </c>
      <c r="U33" s="15" t="s">
        <v>24</v>
      </c>
      <c r="V33" s="16"/>
      <c r="W33" s="16"/>
      <c r="X33" s="16"/>
      <c r="Y33" s="16"/>
      <c r="Z33" s="16"/>
      <c r="AA33" s="17"/>
      <c r="AB33" s="13">
        <v>0</v>
      </c>
      <c r="AC33" s="3">
        <v>0</v>
      </c>
      <c r="AD33" s="15" t="s">
        <v>24</v>
      </c>
      <c r="AE33" s="16"/>
      <c r="AF33" s="16"/>
      <c r="AG33" s="16"/>
      <c r="AH33" s="16"/>
      <c r="AI33" s="17"/>
      <c r="AJ33" s="13">
        <v>0</v>
      </c>
      <c r="AK33" s="3">
        <v>0</v>
      </c>
      <c r="AL33" s="2"/>
      <c r="AM33" s="4"/>
      <c r="AN33" s="2"/>
    </row>
    <row r="34" spans="2:40" x14ac:dyDescent="0.3">
      <c r="B34" s="23"/>
      <c r="C34" s="23"/>
      <c r="D34" s="15" t="s">
        <v>25</v>
      </c>
      <c r="E34" s="16"/>
      <c r="F34" s="16"/>
      <c r="G34" s="16"/>
      <c r="H34" s="16"/>
      <c r="I34" s="17"/>
      <c r="J34" s="13">
        <v>0</v>
      </c>
      <c r="K34" s="3">
        <f>(J34/J31)*100</f>
        <v>0</v>
      </c>
      <c r="L34" s="15" t="s">
        <v>25</v>
      </c>
      <c r="M34" s="16"/>
      <c r="N34" s="16"/>
      <c r="O34" s="16"/>
      <c r="P34" s="16"/>
      <c r="Q34" s="16"/>
      <c r="R34" s="17"/>
      <c r="S34" s="13">
        <v>0</v>
      </c>
      <c r="T34" s="3">
        <v>0</v>
      </c>
      <c r="U34" s="15" t="s">
        <v>25</v>
      </c>
      <c r="V34" s="16"/>
      <c r="W34" s="16"/>
      <c r="X34" s="16"/>
      <c r="Y34" s="16"/>
      <c r="Z34" s="16"/>
      <c r="AA34" s="17"/>
      <c r="AB34" s="13">
        <v>0</v>
      </c>
      <c r="AC34" s="3">
        <v>0</v>
      </c>
      <c r="AD34" s="15" t="s">
        <v>25</v>
      </c>
      <c r="AE34" s="16"/>
      <c r="AF34" s="16"/>
      <c r="AG34" s="16"/>
      <c r="AH34" s="16"/>
      <c r="AI34" s="17"/>
      <c r="AJ34" s="13">
        <v>0</v>
      </c>
      <c r="AK34" s="3">
        <v>0</v>
      </c>
      <c r="AL34" s="2"/>
      <c r="AM34" s="4"/>
      <c r="AN34" s="2"/>
    </row>
    <row r="35" spans="2:40" x14ac:dyDescent="0.3">
      <c r="B35" s="23"/>
      <c r="C35" s="23"/>
      <c r="D35" s="15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7"/>
      <c r="AM35" s="1" t="s">
        <v>15</v>
      </c>
      <c r="AN35" s="12" t="s">
        <v>11</v>
      </c>
    </row>
    <row r="36" spans="2:40" x14ac:dyDescent="0.3">
      <c r="B36" s="23"/>
      <c r="C36" s="23"/>
      <c r="D36" s="25" t="s">
        <v>20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7"/>
      <c r="AM36" s="11">
        <v>21</v>
      </c>
      <c r="AN36" s="11">
        <v>100</v>
      </c>
    </row>
    <row r="37" spans="2:40" x14ac:dyDescent="0.3">
      <c r="B37" s="23"/>
      <c r="C37" s="23"/>
      <c r="D37" s="21" t="s">
        <v>26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13">
        <v>21</v>
      </c>
      <c r="AN37" s="3">
        <v>100</v>
      </c>
    </row>
    <row r="38" spans="2:40" x14ac:dyDescent="0.3">
      <c r="B38" s="23"/>
      <c r="C38" s="23"/>
      <c r="D38" s="21" t="s">
        <v>21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13">
        <v>0</v>
      </c>
      <c r="AN38" s="3">
        <v>0</v>
      </c>
    </row>
    <row r="39" spans="2:40" x14ac:dyDescent="0.3">
      <c r="B39" s="24"/>
      <c r="C39" s="24"/>
      <c r="D39" s="21" t="s">
        <v>22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13">
        <v>0</v>
      </c>
      <c r="AN39" s="3">
        <v>0</v>
      </c>
    </row>
    <row r="91" spans="10:11" x14ac:dyDescent="0.3">
      <c r="J91">
        <v>1</v>
      </c>
      <c r="K91" t="s">
        <v>16</v>
      </c>
    </row>
    <row r="92" spans="10:11" x14ac:dyDescent="0.3">
      <c r="J92">
        <v>1.6</v>
      </c>
      <c r="K92" t="s">
        <v>17</v>
      </c>
    </row>
    <row r="93" spans="10:11" x14ac:dyDescent="0.3">
      <c r="J93">
        <v>2.6</v>
      </c>
      <c r="K93" t="s">
        <v>18</v>
      </c>
    </row>
  </sheetData>
  <autoFilter ref="K1:K44"/>
  <mergeCells count="52">
    <mergeCell ref="A2:AO2"/>
    <mergeCell ref="A3:AO3"/>
    <mergeCell ref="A4:AO4"/>
    <mergeCell ref="B6:AN6"/>
    <mergeCell ref="B7:B8"/>
    <mergeCell ref="C7:C8"/>
    <mergeCell ref="D7:H7"/>
    <mergeCell ref="L7:Q7"/>
    <mergeCell ref="U7:Z7"/>
    <mergeCell ref="AD7:AH7"/>
    <mergeCell ref="AA7:AA8"/>
    <mergeCell ref="AL7:AL8"/>
    <mergeCell ref="AM7:AM8"/>
    <mergeCell ref="AN7:AN8"/>
    <mergeCell ref="I7:I8"/>
    <mergeCell ref="J7:J8"/>
    <mergeCell ref="D35:AL35"/>
    <mergeCell ref="D37:AL37"/>
    <mergeCell ref="D38:AL38"/>
    <mergeCell ref="D39:AL39"/>
    <mergeCell ref="B30:B39"/>
    <mergeCell ref="C30:C39"/>
    <mergeCell ref="D30:I30"/>
    <mergeCell ref="D31:I31"/>
    <mergeCell ref="D36:AL36"/>
    <mergeCell ref="L30:R30"/>
    <mergeCell ref="L31:R31"/>
    <mergeCell ref="L34:R34"/>
    <mergeCell ref="U30:AA30"/>
    <mergeCell ref="U31:AA31"/>
    <mergeCell ref="D32:I32"/>
    <mergeCell ref="D33:I33"/>
    <mergeCell ref="AC7:AC8"/>
    <mergeCell ref="AI7:AI8"/>
    <mergeCell ref="AJ7:AJ8"/>
    <mergeCell ref="AK7:AK8"/>
    <mergeCell ref="K7:K8"/>
    <mergeCell ref="R7:R8"/>
    <mergeCell ref="S7:S8"/>
    <mergeCell ref="T7:T8"/>
    <mergeCell ref="AB7:AB8"/>
    <mergeCell ref="D34:I34"/>
    <mergeCell ref="L32:R32"/>
    <mergeCell ref="L33:R33"/>
    <mergeCell ref="U32:AA32"/>
    <mergeCell ref="U33:AA33"/>
    <mergeCell ref="U34:AA34"/>
    <mergeCell ref="AD30:AI30"/>
    <mergeCell ref="AD31:AI31"/>
    <mergeCell ref="AD32:AI32"/>
    <mergeCell ref="AD33:AI33"/>
    <mergeCell ref="AD34:AI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:K55"/>
  <sheetViews>
    <sheetView topLeftCell="A2" zoomScale="60" zoomScaleNormal="60" workbookViewId="0">
      <selection activeCell="A2" sqref="A2:AI2"/>
    </sheetView>
  </sheetViews>
  <sheetFormatPr defaultRowHeight="14.4" x14ac:dyDescent="0.3"/>
  <cols>
    <col min="2" max="2" width="4.5546875" customWidth="1"/>
    <col min="3" max="3" width="20.44140625" customWidth="1"/>
    <col min="4" max="4" width="8.5546875" customWidth="1"/>
    <col min="5" max="5" width="7.88671875" customWidth="1"/>
    <col min="6" max="6" width="4.88671875" customWidth="1"/>
    <col min="7" max="7" width="4.33203125" customWidth="1"/>
    <col min="8" max="8" width="5.5546875" customWidth="1"/>
    <col min="9" max="9" width="10.33203125" customWidth="1"/>
    <col min="10" max="10" width="8.109375" customWidth="1"/>
    <col min="11" max="11" width="8.6640625" customWidth="1"/>
    <col min="12" max="12" width="11.44140625" customWidth="1"/>
    <col min="13" max="13" width="4" customWidth="1"/>
    <col min="14" max="14" width="5.6640625" customWidth="1"/>
    <col min="15" max="15" width="9.5546875" customWidth="1"/>
    <col min="16" max="16" width="6.6640625" customWidth="1"/>
    <col min="17" max="18" width="6.33203125" customWidth="1"/>
    <col min="19" max="19" width="7.33203125" customWidth="1"/>
    <col min="20" max="20" width="7.88671875" customWidth="1"/>
    <col min="21" max="21" width="5.6640625" customWidth="1"/>
    <col min="22" max="22" width="4.109375" customWidth="1"/>
    <col min="23" max="23" width="6" customWidth="1"/>
    <col min="24" max="24" width="10.6640625" customWidth="1"/>
    <col min="25" max="25" width="6.33203125" customWidth="1"/>
    <col min="26" max="26" width="7.88671875" customWidth="1"/>
    <col min="27" max="27" width="5.5546875" customWidth="1"/>
    <col min="28" max="28" width="11.88671875" customWidth="1"/>
    <col min="29" max="29" width="4.5546875" customWidth="1"/>
    <col min="30" max="30" width="6.109375" customWidth="1"/>
    <col min="31" max="31" width="9.44140625" customWidth="1"/>
    <col min="34" max="34" width="11.109375" customWidth="1"/>
  </cols>
  <sheetData>
    <row r="2" ht="14.4" customHeight="1" x14ac:dyDescent="0.3"/>
    <row r="3" ht="14.4" customHeight="1" x14ac:dyDescent="0.3"/>
    <row r="7" ht="15" customHeight="1" x14ac:dyDescent="0.3"/>
    <row r="8" ht="225" customHeight="1" x14ac:dyDescent="0.3"/>
    <row r="53" spans="10:11" x14ac:dyDescent="0.3">
      <c r="J53">
        <v>1</v>
      </c>
      <c r="K53" t="s">
        <v>16</v>
      </c>
    </row>
    <row r="54" spans="10:11" x14ac:dyDescent="0.3">
      <c r="J54">
        <v>1.6</v>
      </c>
      <c r="K54" t="s">
        <v>17</v>
      </c>
    </row>
    <row r="55" spans="10:11" x14ac:dyDescent="0.3">
      <c r="J55">
        <v>2.6</v>
      </c>
      <c r="K55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:K56"/>
  <sheetViews>
    <sheetView view="pageBreakPreview" zoomScale="60" zoomScaleNormal="96" workbookViewId="0">
      <selection activeCell="O8" sqref="O8"/>
    </sheetView>
  </sheetViews>
  <sheetFormatPr defaultRowHeight="14.4" x14ac:dyDescent="0.3"/>
  <cols>
    <col min="2" max="2" width="5.109375" customWidth="1"/>
    <col min="3" max="3" width="27" customWidth="1"/>
    <col min="4" max="4" width="7.109375" customWidth="1"/>
    <col min="5" max="5" width="8.5546875" customWidth="1"/>
    <col min="6" max="6" width="8.6640625" customWidth="1"/>
    <col min="7" max="7" width="10.5546875" customWidth="1"/>
    <col min="8" max="8" width="4.5546875" customWidth="1"/>
    <col min="9" max="9" width="6.33203125" customWidth="1"/>
    <col min="10" max="10" width="5.33203125" customWidth="1"/>
    <col min="11" max="11" width="5.5546875" customWidth="1"/>
    <col min="12" max="12" width="9.5546875" customWidth="1"/>
    <col min="13" max="13" width="7.44140625" customWidth="1"/>
    <col min="14" max="14" width="7.33203125" customWidth="1"/>
    <col min="15" max="15" width="5.6640625" customWidth="1"/>
    <col min="16" max="16" width="7" customWidth="1"/>
    <col min="17" max="17" width="4.109375" customWidth="1"/>
    <col min="18" max="18" width="5.33203125" customWidth="1"/>
    <col min="19" max="19" width="8.6640625" customWidth="1"/>
    <col min="20" max="20" width="8.44140625" customWidth="1"/>
    <col min="21" max="21" width="6" customWidth="1"/>
    <col min="22" max="22" width="5.44140625" customWidth="1"/>
    <col min="23" max="23" width="6.109375" customWidth="1"/>
    <col min="24" max="24" width="8.5546875" customWidth="1"/>
    <col min="25" max="25" width="7" customWidth="1"/>
    <col min="26" max="26" width="4" customWidth="1"/>
    <col min="27" max="27" width="5.44140625" customWidth="1"/>
    <col min="28" max="28" width="9.33203125" customWidth="1"/>
    <col min="29" max="29" width="6.5546875" customWidth="1"/>
    <col min="30" max="30" width="5.44140625" customWidth="1"/>
    <col min="31" max="31" width="9.109375" customWidth="1"/>
    <col min="32" max="32" width="5.33203125" customWidth="1"/>
    <col min="33" max="33" width="8.33203125" customWidth="1"/>
    <col min="34" max="35" width="4.88671875" customWidth="1"/>
    <col min="36" max="36" width="8.5546875" customWidth="1"/>
  </cols>
  <sheetData>
    <row r="2" ht="14.4" customHeight="1" x14ac:dyDescent="0.3"/>
    <row r="7" ht="15" customHeight="1" x14ac:dyDescent="0.3"/>
    <row r="8" ht="225.75" customHeight="1" x14ac:dyDescent="0.3"/>
    <row r="54" spans="10:11" x14ac:dyDescent="0.3">
      <c r="J54">
        <v>1</v>
      </c>
      <c r="K54" t="s">
        <v>16</v>
      </c>
    </row>
    <row r="55" spans="10:11" x14ac:dyDescent="0.3">
      <c r="J55">
        <v>1.6</v>
      </c>
      <c r="K55" t="s">
        <v>17</v>
      </c>
    </row>
    <row r="56" spans="10:11" x14ac:dyDescent="0.3">
      <c r="J56">
        <v>2.6</v>
      </c>
      <c r="K56" t="s">
        <v>18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5-6 старт</vt:lpstr>
      <vt:lpstr>5-6 промежуток</vt:lpstr>
      <vt:lpstr>5-6 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2024-04-01T07:08:51Z</dcterms:modified>
</cp:coreProperties>
</file>