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904" activeTab="2"/>
  </bookViews>
  <sheets>
    <sheet name="4-5 старт" sheetId="4" r:id="rId1"/>
    <sheet name="4-5 промежуток" sheetId="5" r:id="rId2"/>
    <sheet name="4-5 итог" sheetId="6" r:id="rId3"/>
  </sheets>
  <calcPr calcId="162913"/>
</workbook>
</file>

<file path=xl/calcChain.xml><?xml version="1.0" encoding="utf-8"?>
<calcChain xmlns="http://schemas.openxmlformats.org/spreadsheetml/2006/main">
  <c r="Z9" i="6" l="1"/>
  <c r="AA9" i="6"/>
  <c r="AB9" i="6" s="1"/>
  <c r="Z10" i="6"/>
  <c r="AA10" i="6"/>
  <c r="AB10" i="6" s="1"/>
  <c r="Z11" i="6"/>
  <c r="AA11" i="6"/>
  <c r="AB11" i="6" s="1"/>
  <c r="Z12" i="6"/>
  <c r="AA12" i="6"/>
  <c r="AB12" i="6" s="1"/>
  <c r="Z13" i="6"/>
  <c r="AA13" i="6"/>
  <c r="AB13" i="6" s="1"/>
  <c r="Z14" i="6"/>
  <c r="AA14" i="6"/>
  <c r="AB14" i="6" s="1"/>
  <c r="Z15" i="6"/>
  <c r="AA15" i="6"/>
  <c r="AB15" i="6"/>
  <c r="Z16" i="6"/>
  <c r="AA16" i="6"/>
  <c r="AB16" i="6" s="1"/>
  <c r="Z17" i="6"/>
  <c r="AA17" i="6"/>
  <c r="AB17" i="6"/>
  <c r="Z18" i="6"/>
  <c r="AA18" i="6"/>
  <c r="AB18" i="6" s="1"/>
  <c r="Z19" i="6"/>
  <c r="AA19" i="6"/>
  <c r="AB19" i="6" s="1"/>
  <c r="Z20" i="6"/>
  <c r="AA20" i="6"/>
  <c r="AB20" i="6" s="1"/>
  <c r="Z21" i="6"/>
  <c r="AA21" i="6"/>
  <c r="AB21" i="6" s="1"/>
  <c r="Z22" i="6"/>
  <c r="AA22" i="6"/>
  <c r="AB22" i="6" s="1"/>
  <c r="Z23" i="6"/>
  <c r="AA23" i="6"/>
  <c r="AB23" i="6"/>
  <c r="Z24" i="6"/>
  <c r="AA24" i="6"/>
  <c r="AB24" i="6" s="1"/>
  <c r="Z25" i="6"/>
  <c r="AA25" i="6"/>
  <c r="AB25" i="6" s="1"/>
  <c r="Z26" i="6"/>
  <c r="AA26" i="6"/>
  <c r="AB26" i="6" s="1"/>
  <c r="Z27" i="6"/>
  <c r="AA27" i="6"/>
  <c r="AB27" i="6" s="1"/>
  <c r="Z28" i="6"/>
  <c r="AA28" i="6"/>
  <c r="AB28" i="6" s="1"/>
  <c r="Z29" i="6"/>
  <c r="AA29" i="6"/>
  <c r="AB29" i="6" s="1"/>
  <c r="Z30" i="6"/>
  <c r="AA30" i="6"/>
  <c r="AB30" i="6" s="1"/>
  <c r="Z31" i="6"/>
  <c r="AA31" i="6"/>
  <c r="AB31" i="6" s="1"/>
  <c r="Z32" i="6"/>
  <c r="AA32" i="6"/>
  <c r="AB32" i="6" s="1"/>
  <c r="Z33" i="6"/>
  <c r="AA33" i="6"/>
  <c r="AB33" i="6" s="1"/>
  <c r="Z34" i="6"/>
  <c r="AA34" i="6"/>
  <c r="AB34" i="6" s="1"/>
  <c r="O10" i="6"/>
  <c r="H10" i="6"/>
  <c r="AA38" i="6" l="1"/>
  <c r="AB38" i="6" s="1"/>
  <c r="AA37" i="6"/>
  <c r="AB37" i="6" s="1"/>
  <c r="AA39" i="6"/>
  <c r="AB39" i="6" s="1"/>
  <c r="AE45" i="5"/>
  <c r="AB40" i="5"/>
  <c r="S40" i="5"/>
  <c r="J40" i="5"/>
  <c r="L13" i="4"/>
  <c r="K13" i="4"/>
  <c r="J13" i="4"/>
  <c r="AD45" i="4"/>
  <c r="AA40" i="4"/>
  <c r="R40" i="4"/>
  <c r="K40" i="4"/>
  <c r="AA37" i="5" l="1"/>
  <c r="AB37" i="5"/>
  <c r="AC37" i="5" s="1"/>
  <c r="AA36" i="5"/>
  <c r="AB36" i="5"/>
  <c r="AC36" i="5" s="1"/>
  <c r="AA35" i="5"/>
  <c r="AB35" i="5"/>
  <c r="AC35" i="5" s="1"/>
  <c r="R37" i="5"/>
  <c r="S37" i="5"/>
  <c r="T37" i="5" s="1"/>
  <c r="R36" i="5"/>
  <c r="S36" i="5"/>
  <c r="T36" i="5" s="1"/>
  <c r="R35" i="5"/>
  <c r="S35" i="5"/>
  <c r="T35" i="5" s="1"/>
  <c r="I37" i="5"/>
  <c r="J37" i="5"/>
  <c r="K37" i="5" s="1"/>
  <c r="I36" i="5"/>
  <c r="J36" i="5"/>
  <c r="K36" i="5" s="1"/>
  <c r="I35" i="5"/>
  <c r="J35" i="5"/>
  <c r="K35" i="5" s="1"/>
  <c r="Z37" i="4"/>
  <c r="AA37" i="4"/>
  <c r="AB37" i="4" s="1"/>
  <c r="Z36" i="4"/>
  <c r="AA36" i="4"/>
  <c r="AB36" i="4" s="1"/>
  <c r="Z35" i="4"/>
  <c r="AA35" i="4"/>
  <c r="AB35" i="4" s="1"/>
  <c r="Q37" i="4"/>
  <c r="R37" i="4"/>
  <c r="Q36" i="4"/>
  <c r="R36" i="4"/>
  <c r="Q35" i="4"/>
  <c r="R35" i="4"/>
  <c r="J37" i="4"/>
  <c r="AC37" i="4" s="1"/>
  <c r="AD37" i="4" s="1"/>
  <c r="AE37" i="4" s="1"/>
  <c r="K37" i="4"/>
  <c r="S37" i="4" s="1"/>
  <c r="J36" i="4"/>
  <c r="K36" i="4"/>
  <c r="L36" i="4" s="1"/>
  <c r="J35" i="4"/>
  <c r="K35" i="4"/>
  <c r="L35" i="4" s="1"/>
  <c r="AD37" i="5" l="1"/>
  <c r="AE37" i="5" s="1"/>
  <c r="AF37" i="5" s="1"/>
  <c r="S36" i="4"/>
  <c r="AC36" i="4"/>
  <c r="AD36" i="4" s="1"/>
  <c r="AE36" i="4" s="1"/>
  <c r="L37" i="4"/>
  <c r="AD36" i="5"/>
  <c r="AE36" i="5" s="1"/>
  <c r="AF36" i="5" s="1"/>
  <c r="S35" i="4"/>
  <c r="AC35" i="4"/>
  <c r="AD35" i="4" s="1"/>
  <c r="AE35" i="4" s="1"/>
  <c r="AD35" i="5"/>
  <c r="AE35" i="5" s="1"/>
  <c r="AF35" i="5" s="1"/>
  <c r="AC10" i="6" l="1"/>
  <c r="AD10" i="6" s="1"/>
  <c r="AE10" i="6" s="1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H11" i="6"/>
  <c r="H12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G11" i="6"/>
  <c r="G12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O9" i="6"/>
  <c r="N9" i="6"/>
  <c r="H9" i="6"/>
  <c r="G9" i="6"/>
  <c r="AB10" i="5"/>
  <c r="AC10" i="5" s="1"/>
  <c r="AB11" i="5"/>
  <c r="AC11" i="5" s="1"/>
  <c r="AB12" i="5"/>
  <c r="AC12" i="5" s="1"/>
  <c r="AB13" i="5"/>
  <c r="AC13" i="5" s="1"/>
  <c r="AB14" i="5"/>
  <c r="AC14" i="5" s="1"/>
  <c r="AB15" i="5"/>
  <c r="AC15" i="5" s="1"/>
  <c r="AB16" i="5"/>
  <c r="AC16" i="5" s="1"/>
  <c r="AB17" i="5"/>
  <c r="AC17" i="5" s="1"/>
  <c r="AB18" i="5"/>
  <c r="AC18" i="5" s="1"/>
  <c r="AB19" i="5"/>
  <c r="AC19" i="5" s="1"/>
  <c r="AB20" i="5"/>
  <c r="AC20" i="5" s="1"/>
  <c r="AB21" i="5"/>
  <c r="AC21" i="5" s="1"/>
  <c r="AB22" i="5"/>
  <c r="AC22" i="5" s="1"/>
  <c r="AB23" i="5"/>
  <c r="AC23" i="5" s="1"/>
  <c r="AB24" i="5"/>
  <c r="AC24" i="5" s="1"/>
  <c r="AB25" i="5"/>
  <c r="AC25" i="5" s="1"/>
  <c r="AB26" i="5"/>
  <c r="AC26" i="5" s="1"/>
  <c r="AB27" i="5"/>
  <c r="AC27" i="5" s="1"/>
  <c r="AB28" i="5"/>
  <c r="AC28" i="5" s="1"/>
  <c r="AB29" i="5"/>
  <c r="AC29" i="5" s="1"/>
  <c r="AB30" i="5"/>
  <c r="AC30" i="5" s="1"/>
  <c r="AB31" i="5"/>
  <c r="AC31" i="5" s="1"/>
  <c r="AB32" i="5"/>
  <c r="AC32" i="5" s="1"/>
  <c r="AB33" i="5"/>
  <c r="AC33" i="5" s="1"/>
  <c r="AB34" i="5"/>
  <c r="AC34" i="5" s="1"/>
  <c r="AB38" i="5"/>
  <c r="AC38" i="5" s="1"/>
  <c r="AA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AA32" i="5"/>
  <c r="AA33" i="5"/>
  <c r="AA34" i="5"/>
  <c r="AA38" i="5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T22" i="5" s="1"/>
  <c r="S23" i="5"/>
  <c r="T23" i="5" s="1"/>
  <c r="S24" i="5"/>
  <c r="T24" i="5" s="1"/>
  <c r="S25" i="5"/>
  <c r="T25" i="5" s="1"/>
  <c r="S26" i="5"/>
  <c r="T26" i="5" s="1"/>
  <c r="S27" i="5"/>
  <c r="T27" i="5" s="1"/>
  <c r="S28" i="5"/>
  <c r="T28" i="5" s="1"/>
  <c r="S29" i="5"/>
  <c r="T29" i="5" s="1"/>
  <c r="S30" i="5"/>
  <c r="T30" i="5" s="1"/>
  <c r="S31" i="5"/>
  <c r="T31" i="5" s="1"/>
  <c r="S32" i="5"/>
  <c r="T32" i="5" s="1"/>
  <c r="S33" i="5"/>
  <c r="T33" i="5" s="1"/>
  <c r="S34" i="5"/>
  <c r="T34" i="5" s="1"/>
  <c r="S38" i="5"/>
  <c r="T38" i="5" s="1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8" i="5"/>
  <c r="J10" i="5"/>
  <c r="K10" i="5" s="1"/>
  <c r="J11" i="5"/>
  <c r="K11" i="5" s="1"/>
  <c r="J12" i="5"/>
  <c r="K12" i="5" s="1"/>
  <c r="J13" i="5"/>
  <c r="K13" i="5" s="1"/>
  <c r="J14" i="5"/>
  <c r="K14" i="5" s="1"/>
  <c r="J15" i="5"/>
  <c r="K15" i="5" s="1"/>
  <c r="J16" i="5"/>
  <c r="K16" i="5" s="1"/>
  <c r="J17" i="5"/>
  <c r="K17" i="5" s="1"/>
  <c r="J18" i="5"/>
  <c r="K18" i="5" s="1"/>
  <c r="J19" i="5"/>
  <c r="K19" i="5" s="1"/>
  <c r="J20" i="5"/>
  <c r="K20" i="5" s="1"/>
  <c r="J21" i="5"/>
  <c r="K21" i="5" s="1"/>
  <c r="J22" i="5"/>
  <c r="K22" i="5" s="1"/>
  <c r="J23" i="5"/>
  <c r="K23" i="5" s="1"/>
  <c r="J24" i="5"/>
  <c r="K24" i="5" s="1"/>
  <c r="J25" i="5"/>
  <c r="K25" i="5" s="1"/>
  <c r="J26" i="5"/>
  <c r="K26" i="5" s="1"/>
  <c r="J27" i="5"/>
  <c r="K27" i="5" s="1"/>
  <c r="J28" i="5"/>
  <c r="K28" i="5" s="1"/>
  <c r="J29" i="5"/>
  <c r="K29" i="5" s="1"/>
  <c r="J30" i="5"/>
  <c r="K30" i="5" s="1"/>
  <c r="J31" i="5"/>
  <c r="K31" i="5" s="1"/>
  <c r="J32" i="5"/>
  <c r="K32" i="5" s="1"/>
  <c r="J33" i="5"/>
  <c r="K33" i="5" s="1"/>
  <c r="J34" i="5"/>
  <c r="K34" i="5" s="1"/>
  <c r="J38" i="5"/>
  <c r="K38" i="5" s="1"/>
  <c r="I10" i="5"/>
  <c r="I11" i="5"/>
  <c r="I12" i="5"/>
  <c r="AD12" i="5" s="1"/>
  <c r="AE12" i="5" s="1"/>
  <c r="AF12" i="5" s="1"/>
  <c r="I13" i="5"/>
  <c r="AD13" i="5" s="1"/>
  <c r="AE13" i="5" s="1"/>
  <c r="AF13" i="5" s="1"/>
  <c r="I14" i="5"/>
  <c r="AD14" i="5" s="1"/>
  <c r="AE14" i="5" s="1"/>
  <c r="AF14" i="5" s="1"/>
  <c r="I15" i="5"/>
  <c r="AD15" i="5" s="1"/>
  <c r="AE15" i="5" s="1"/>
  <c r="AF15" i="5" s="1"/>
  <c r="I16" i="5"/>
  <c r="I17" i="5"/>
  <c r="I18" i="5"/>
  <c r="I19" i="5"/>
  <c r="I20" i="5"/>
  <c r="I21" i="5"/>
  <c r="I22" i="5"/>
  <c r="I23" i="5"/>
  <c r="I24" i="5"/>
  <c r="AD24" i="5" s="1"/>
  <c r="AE24" i="5" s="1"/>
  <c r="AF24" i="5" s="1"/>
  <c r="I25" i="5"/>
  <c r="AD25" i="5" s="1"/>
  <c r="AE25" i="5" s="1"/>
  <c r="AF25" i="5" s="1"/>
  <c r="I26" i="5"/>
  <c r="AD26" i="5" s="1"/>
  <c r="AE26" i="5" s="1"/>
  <c r="AF26" i="5" s="1"/>
  <c r="I27" i="5"/>
  <c r="AD27" i="5" s="1"/>
  <c r="AE27" i="5" s="1"/>
  <c r="AF27" i="5" s="1"/>
  <c r="I28" i="5"/>
  <c r="I29" i="5"/>
  <c r="I30" i="5"/>
  <c r="I31" i="5"/>
  <c r="I32" i="5"/>
  <c r="I33" i="5"/>
  <c r="AD33" i="5" s="1"/>
  <c r="AE33" i="5" s="1"/>
  <c r="AF33" i="5" s="1"/>
  <c r="I34" i="5"/>
  <c r="I38" i="5"/>
  <c r="AB9" i="5"/>
  <c r="AC9" i="5" s="1"/>
  <c r="AA9" i="5"/>
  <c r="S9" i="5"/>
  <c r="T9" i="5" s="1"/>
  <c r="R9" i="5"/>
  <c r="J9" i="5"/>
  <c r="K9" i="5" s="1"/>
  <c r="I9" i="5"/>
  <c r="AA10" i="4"/>
  <c r="AB10" i="4" s="1"/>
  <c r="AA11" i="4"/>
  <c r="AB11" i="4" s="1"/>
  <c r="AA12" i="4"/>
  <c r="AB12" i="4" s="1"/>
  <c r="AA13" i="4"/>
  <c r="AB13" i="4" s="1"/>
  <c r="AA14" i="4"/>
  <c r="AB14" i="4" s="1"/>
  <c r="AA15" i="4"/>
  <c r="AB15" i="4" s="1"/>
  <c r="AA16" i="4"/>
  <c r="AB16" i="4" s="1"/>
  <c r="AA17" i="4"/>
  <c r="AB17" i="4" s="1"/>
  <c r="AA18" i="4"/>
  <c r="AB18" i="4" s="1"/>
  <c r="AA19" i="4"/>
  <c r="AB19" i="4" s="1"/>
  <c r="AA20" i="4"/>
  <c r="AB20" i="4" s="1"/>
  <c r="AA21" i="4"/>
  <c r="AB21" i="4" s="1"/>
  <c r="AA22" i="4"/>
  <c r="AB22" i="4" s="1"/>
  <c r="AA23" i="4"/>
  <c r="AB23" i="4" s="1"/>
  <c r="AA24" i="4"/>
  <c r="AB24" i="4" s="1"/>
  <c r="AA25" i="4"/>
  <c r="AB25" i="4" s="1"/>
  <c r="AA26" i="4"/>
  <c r="AB26" i="4" s="1"/>
  <c r="AA27" i="4"/>
  <c r="AB27" i="4" s="1"/>
  <c r="AA28" i="4"/>
  <c r="AB28" i="4" s="1"/>
  <c r="AA29" i="4"/>
  <c r="AB29" i="4" s="1"/>
  <c r="AA30" i="4"/>
  <c r="AB30" i="4" s="1"/>
  <c r="AA31" i="4"/>
  <c r="AB31" i="4" s="1"/>
  <c r="AA32" i="4"/>
  <c r="AB32" i="4" s="1"/>
  <c r="AA33" i="4"/>
  <c r="AB33" i="4" s="1"/>
  <c r="AA34" i="4"/>
  <c r="AB34" i="4" s="1"/>
  <c r="AA38" i="4"/>
  <c r="AB38" i="4" s="1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8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8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8" i="4"/>
  <c r="K10" i="4"/>
  <c r="K11" i="4"/>
  <c r="K12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8" i="4"/>
  <c r="J10" i="4"/>
  <c r="J11" i="4"/>
  <c r="J12" i="4"/>
  <c r="J14" i="4"/>
  <c r="J15" i="4"/>
  <c r="J16" i="4"/>
  <c r="J17" i="4"/>
  <c r="AC17" i="4" s="1"/>
  <c r="AD17" i="4" s="1"/>
  <c r="AE17" i="4" s="1"/>
  <c r="J18" i="4"/>
  <c r="J19" i="4"/>
  <c r="AC19" i="4" s="1"/>
  <c r="AD19" i="4" s="1"/>
  <c r="AE19" i="4" s="1"/>
  <c r="J20" i="4"/>
  <c r="AC20" i="4" s="1"/>
  <c r="AD20" i="4" s="1"/>
  <c r="AE20" i="4" s="1"/>
  <c r="J21" i="4"/>
  <c r="AC21" i="4" s="1"/>
  <c r="AD21" i="4" s="1"/>
  <c r="AE21" i="4" s="1"/>
  <c r="J22" i="4"/>
  <c r="J23" i="4"/>
  <c r="J24" i="4"/>
  <c r="J25" i="4"/>
  <c r="J26" i="4"/>
  <c r="J27" i="4"/>
  <c r="J28" i="4"/>
  <c r="J29" i="4"/>
  <c r="AC29" i="4" s="1"/>
  <c r="AD29" i="4" s="1"/>
  <c r="AE29" i="4" s="1"/>
  <c r="J30" i="4"/>
  <c r="J31" i="4"/>
  <c r="AC31" i="4" s="1"/>
  <c r="AD31" i="4" s="1"/>
  <c r="AE31" i="4" s="1"/>
  <c r="J32" i="4"/>
  <c r="AC32" i="4" s="1"/>
  <c r="AD32" i="4" s="1"/>
  <c r="AE32" i="4" s="1"/>
  <c r="J33" i="4"/>
  <c r="AC33" i="4" s="1"/>
  <c r="AD33" i="4" s="1"/>
  <c r="AE33" i="4" s="1"/>
  <c r="J34" i="4"/>
  <c r="J38" i="4"/>
  <c r="AA9" i="4"/>
  <c r="AB9" i="4" s="1"/>
  <c r="Z9" i="4"/>
  <c r="R9" i="4"/>
  <c r="Q9" i="4"/>
  <c r="K9" i="4"/>
  <c r="J9" i="4"/>
  <c r="AD38" i="5" l="1"/>
  <c r="AE38" i="5" s="1"/>
  <c r="AF38" i="5" s="1"/>
  <c r="AD23" i="5"/>
  <c r="AE23" i="5" s="1"/>
  <c r="AF23" i="5" s="1"/>
  <c r="AD11" i="5"/>
  <c r="AE11" i="5" s="1"/>
  <c r="AF11" i="5" s="1"/>
  <c r="AD34" i="5"/>
  <c r="AE34" i="5" s="1"/>
  <c r="AF34" i="5" s="1"/>
  <c r="AD22" i="5"/>
  <c r="AE22" i="5" s="1"/>
  <c r="AF22" i="5" s="1"/>
  <c r="AD10" i="5"/>
  <c r="AE10" i="5" s="1"/>
  <c r="AF10" i="5" s="1"/>
  <c r="AC28" i="4"/>
  <c r="AD28" i="4" s="1"/>
  <c r="AE28" i="4" s="1"/>
  <c r="AC16" i="4"/>
  <c r="AD16" i="4" s="1"/>
  <c r="AE16" i="4" s="1"/>
  <c r="AD21" i="5"/>
  <c r="AE21" i="5" s="1"/>
  <c r="AF21" i="5" s="1"/>
  <c r="AC27" i="4"/>
  <c r="AD27" i="4" s="1"/>
  <c r="AE27" i="4" s="1"/>
  <c r="AC15" i="4"/>
  <c r="AD15" i="4" s="1"/>
  <c r="AE15" i="4" s="1"/>
  <c r="AD32" i="5"/>
  <c r="AE32" i="5" s="1"/>
  <c r="AF32" i="5" s="1"/>
  <c r="AD20" i="5"/>
  <c r="AE20" i="5" s="1"/>
  <c r="AF20" i="5" s="1"/>
  <c r="AD31" i="5"/>
  <c r="AE31" i="5" s="1"/>
  <c r="AF31" i="5" s="1"/>
  <c r="AD19" i="5"/>
  <c r="AE19" i="5" s="1"/>
  <c r="AF19" i="5" s="1"/>
  <c r="AC25" i="4"/>
  <c r="AD25" i="4" s="1"/>
  <c r="AE25" i="4" s="1"/>
  <c r="AC12" i="4"/>
  <c r="AD12" i="4" s="1"/>
  <c r="AE12" i="4" s="1"/>
  <c r="AD30" i="5"/>
  <c r="AE30" i="5" s="1"/>
  <c r="AF30" i="5" s="1"/>
  <c r="AD18" i="5"/>
  <c r="AE18" i="5" s="1"/>
  <c r="AF18" i="5" s="1"/>
  <c r="AC11" i="4"/>
  <c r="AD11" i="4" s="1"/>
  <c r="AE11" i="4" s="1"/>
  <c r="AD29" i="5"/>
  <c r="AE29" i="5" s="1"/>
  <c r="AF29" i="5" s="1"/>
  <c r="AD17" i="5"/>
  <c r="AE17" i="5" s="1"/>
  <c r="AF17" i="5" s="1"/>
  <c r="AC24" i="4"/>
  <c r="AD24" i="4" s="1"/>
  <c r="AE24" i="4" s="1"/>
  <c r="AC38" i="4"/>
  <c r="AD38" i="4" s="1"/>
  <c r="AE38" i="4" s="1"/>
  <c r="AC23" i="4"/>
  <c r="AD23" i="4" s="1"/>
  <c r="AE23" i="4" s="1"/>
  <c r="AC13" i="4"/>
  <c r="AD13" i="4" s="1"/>
  <c r="AE13" i="4" s="1"/>
  <c r="AD28" i="5"/>
  <c r="AE28" i="5" s="1"/>
  <c r="AF28" i="5" s="1"/>
  <c r="AD16" i="5"/>
  <c r="AE16" i="5" s="1"/>
  <c r="AF16" i="5" s="1"/>
  <c r="AC13" i="6"/>
  <c r="AD13" i="6" s="1"/>
  <c r="AE13" i="6" s="1"/>
  <c r="AC31" i="6"/>
  <c r="AD31" i="6" s="1"/>
  <c r="AE31" i="6" s="1"/>
  <c r="AC27" i="6"/>
  <c r="AD27" i="6" s="1"/>
  <c r="AE27" i="6" s="1"/>
  <c r="AC23" i="6"/>
  <c r="AD23" i="6" s="1"/>
  <c r="AE23" i="6" s="1"/>
  <c r="AC19" i="6"/>
  <c r="AD19" i="6" s="1"/>
  <c r="AE19" i="6" s="1"/>
  <c r="AC17" i="6"/>
  <c r="AD17" i="6" s="1"/>
  <c r="AE17" i="6" s="1"/>
  <c r="AC15" i="6"/>
  <c r="AD15" i="6" s="1"/>
  <c r="AE15" i="6" s="1"/>
  <c r="AC11" i="6"/>
  <c r="AD11" i="6" s="1"/>
  <c r="AE11" i="6" s="1"/>
  <c r="AC34" i="6"/>
  <c r="AD34" i="6" s="1"/>
  <c r="AE34" i="6" s="1"/>
  <c r="AC33" i="6"/>
  <c r="AD33" i="6" s="1"/>
  <c r="AE33" i="6" s="1"/>
  <c r="AC32" i="6"/>
  <c r="AD32" i="6" s="1"/>
  <c r="AE32" i="6" s="1"/>
  <c r="AC30" i="6"/>
  <c r="AD30" i="6" s="1"/>
  <c r="AE30" i="6" s="1"/>
  <c r="AC29" i="6"/>
  <c r="AD29" i="6" s="1"/>
  <c r="AE29" i="6" s="1"/>
  <c r="AC28" i="6"/>
  <c r="AD28" i="6" s="1"/>
  <c r="AE28" i="6" s="1"/>
  <c r="AC26" i="6"/>
  <c r="AD26" i="6" s="1"/>
  <c r="AE26" i="6" s="1"/>
  <c r="AC25" i="6"/>
  <c r="AD25" i="6" s="1"/>
  <c r="AE25" i="6" s="1"/>
  <c r="AC24" i="6"/>
  <c r="AD24" i="6" s="1"/>
  <c r="AE24" i="6" s="1"/>
  <c r="AC22" i="6"/>
  <c r="AD22" i="6" s="1"/>
  <c r="AE22" i="6" s="1"/>
  <c r="AC21" i="6"/>
  <c r="AD21" i="6" s="1"/>
  <c r="AE21" i="6" s="1"/>
  <c r="AC20" i="6"/>
  <c r="AD20" i="6" s="1"/>
  <c r="AE20" i="6" s="1"/>
  <c r="AC18" i="6"/>
  <c r="AD18" i="6" s="1"/>
  <c r="AE18" i="6" s="1"/>
  <c r="AC16" i="6"/>
  <c r="AD16" i="6" s="1"/>
  <c r="AE16" i="6" s="1"/>
  <c r="AC14" i="6"/>
  <c r="AD14" i="6" s="1"/>
  <c r="AE14" i="6" s="1"/>
  <c r="AC12" i="6"/>
  <c r="AD12" i="6" s="1"/>
  <c r="AE12" i="6" s="1"/>
  <c r="AC10" i="4"/>
  <c r="AD10" i="4" s="1"/>
  <c r="AE10" i="4" s="1"/>
  <c r="AC34" i="4"/>
  <c r="AD34" i="4" s="1"/>
  <c r="AE34" i="4" s="1"/>
  <c r="AC30" i="4"/>
  <c r="AD30" i="4" s="1"/>
  <c r="AE30" i="4" s="1"/>
  <c r="AC26" i="4"/>
  <c r="AD26" i="4" s="1"/>
  <c r="AE26" i="4" s="1"/>
  <c r="AC22" i="4"/>
  <c r="AD22" i="4" s="1"/>
  <c r="AE22" i="4" s="1"/>
  <c r="AC18" i="4"/>
  <c r="AD18" i="4" s="1"/>
  <c r="AE18" i="4" s="1"/>
  <c r="AC14" i="4"/>
  <c r="AD14" i="4" s="1"/>
  <c r="AE14" i="4" s="1"/>
  <c r="AB43" i="5"/>
  <c r="AC43" i="5" s="1"/>
  <c r="AB41" i="5"/>
  <c r="AC41" i="5" s="1"/>
  <c r="AB42" i="5"/>
  <c r="AC42" i="5" s="1"/>
  <c r="S42" i="5"/>
  <c r="T42" i="5" s="1"/>
  <c r="S43" i="5"/>
  <c r="T43" i="5" s="1"/>
  <c r="S41" i="5"/>
  <c r="T41" i="5" s="1"/>
  <c r="J41" i="5"/>
  <c r="K41" i="5" s="1"/>
  <c r="J42" i="5"/>
  <c r="K42" i="5" s="1"/>
  <c r="J43" i="5"/>
  <c r="K43" i="5" s="1"/>
  <c r="AA43" i="4"/>
  <c r="AB43" i="4" s="1"/>
  <c r="AA41" i="4"/>
  <c r="AB41" i="4" s="1"/>
  <c r="AA42" i="4"/>
  <c r="AB42" i="4" s="1"/>
  <c r="P33" i="6"/>
  <c r="I33" i="6"/>
  <c r="P21" i="6"/>
  <c r="I21" i="6"/>
  <c r="P32" i="6"/>
  <c r="I32" i="6"/>
  <c r="P28" i="6"/>
  <c r="I28" i="6"/>
  <c r="P24" i="6"/>
  <c r="I24" i="6"/>
  <c r="P20" i="6"/>
  <c r="I20" i="6"/>
  <c r="P16" i="6"/>
  <c r="I16" i="6"/>
  <c r="P12" i="6"/>
  <c r="I12" i="6"/>
  <c r="P25" i="6"/>
  <c r="I25" i="6"/>
  <c r="P13" i="6"/>
  <c r="I13" i="6"/>
  <c r="AC9" i="4"/>
  <c r="AD9" i="4" s="1"/>
  <c r="AE9" i="4" s="1"/>
  <c r="AD9" i="5"/>
  <c r="AE9" i="5" s="1"/>
  <c r="AF9" i="5" s="1"/>
  <c r="AC9" i="6"/>
  <c r="AD9" i="6" s="1"/>
  <c r="AE9" i="6" s="1"/>
  <c r="P31" i="6"/>
  <c r="I31" i="6"/>
  <c r="P27" i="6"/>
  <c r="I27" i="6"/>
  <c r="P23" i="6"/>
  <c r="I23" i="6"/>
  <c r="P19" i="6"/>
  <c r="I19" i="6"/>
  <c r="P15" i="6"/>
  <c r="I15" i="6"/>
  <c r="P11" i="6"/>
  <c r="I11" i="6"/>
  <c r="P29" i="6"/>
  <c r="I29" i="6"/>
  <c r="P17" i="6"/>
  <c r="I17" i="6"/>
  <c r="P9" i="6"/>
  <c r="I9" i="6"/>
  <c r="P34" i="6"/>
  <c r="I34" i="6"/>
  <c r="P30" i="6"/>
  <c r="I30" i="6"/>
  <c r="P26" i="6"/>
  <c r="I26" i="6"/>
  <c r="P22" i="6"/>
  <c r="I22" i="6"/>
  <c r="P18" i="6"/>
  <c r="I18" i="6"/>
  <c r="P14" i="6"/>
  <c r="I14" i="6"/>
  <c r="P10" i="6"/>
  <c r="I10" i="6"/>
  <c r="L38" i="4"/>
  <c r="S38" i="4"/>
  <c r="L33" i="4"/>
  <c r="S33" i="4"/>
  <c r="L31" i="4"/>
  <c r="S31" i="4"/>
  <c r="L29" i="4"/>
  <c r="S29" i="4"/>
  <c r="L27" i="4"/>
  <c r="S27" i="4"/>
  <c r="L25" i="4"/>
  <c r="S25" i="4"/>
  <c r="L23" i="4"/>
  <c r="S23" i="4"/>
  <c r="L21" i="4"/>
  <c r="S21" i="4"/>
  <c r="L19" i="4"/>
  <c r="S19" i="4"/>
  <c r="L17" i="4"/>
  <c r="S17" i="4"/>
  <c r="L15" i="4"/>
  <c r="S15" i="4"/>
  <c r="S13" i="4"/>
  <c r="L11" i="4"/>
  <c r="S11" i="4"/>
  <c r="S9" i="4"/>
  <c r="L9" i="4"/>
  <c r="S34" i="4"/>
  <c r="L34" i="4"/>
  <c r="S32" i="4"/>
  <c r="L32" i="4"/>
  <c r="S30" i="4"/>
  <c r="L30" i="4"/>
  <c r="S28" i="4"/>
  <c r="L28" i="4"/>
  <c r="S26" i="4"/>
  <c r="L26" i="4"/>
  <c r="S24" i="4"/>
  <c r="L24" i="4"/>
  <c r="S22" i="4"/>
  <c r="L22" i="4"/>
  <c r="S20" i="4"/>
  <c r="L20" i="4"/>
  <c r="S18" i="4"/>
  <c r="L18" i="4"/>
  <c r="S16" i="4"/>
  <c r="L16" i="4"/>
  <c r="S14" i="4"/>
  <c r="L14" i="4"/>
  <c r="S12" i="4"/>
  <c r="L12" i="4"/>
  <c r="S10" i="4"/>
  <c r="L10" i="4"/>
  <c r="O37" i="6" l="1"/>
  <c r="P37" i="6" s="1"/>
  <c r="O39" i="6"/>
  <c r="P39" i="6" s="1"/>
  <c r="O38" i="6"/>
  <c r="P38" i="6" s="1"/>
  <c r="AE48" i="5"/>
  <c r="AF48" i="5" s="1"/>
  <c r="AE47" i="5"/>
  <c r="AF47" i="5" s="1"/>
  <c r="AE46" i="5"/>
  <c r="AF46" i="5" s="1"/>
  <c r="AD47" i="4"/>
  <c r="AE47" i="4" s="1"/>
  <c r="AD46" i="4"/>
  <c r="AE46" i="4" s="1"/>
  <c r="AD48" i="4"/>
  <c r="AE48" i="4" s="1"/>
  <c r="H39" i="6"/>
  <c r="I39" i="6" s="1"/>
  <c r="H38" i="6"/>
  <c r="I38" i="6" s="1"/>
  <c r="H37" i="6"/>
  <c r="I37" i="6" s="1"/>
  <c r="AD44" i="6"/>
  <c r="AE44" i="6" s="1"/>
  <c r="AD43" i="6"/>
  <c r="AE43" i="6" s="1"/>
  <c r="AD42" i="6"/>
  <c r="AE42" i="6" s="1"/>
  <c r="K41" i="4"/>
  <c r="L41" i="4" s="1"/>
  <c r="K42" i="4"/>
  <c r="L42" i="4" s="1"/>
  <c r="K43" i="4"/>
  <c r="L43" i="4" s="1"/>
  <c r="R42" i="4"/>
  <c r="S42" i="4" s="1"/>
  <c r="R43" i="4"/>
  <c r="S43" i="4" s="1"/>
  <c r="R41" i="4"/>
  <c r="S41" i="4" s="1"/>
</calcChain>
</file>

<file path=xl/sharedStrings.xml><?xml version="1.0" encoding="utf-8"?>
<sst xmlns="http://schemas.openxmlformats.org/spreadsheetml/2006/main" count="218" uniqueCount="108">
  <si>
    <t xml:space="preserve">Лист наблюдения  </t>
  </si>
  <si>
    <t xml:space="preserve">Учебный год: ____________       Группа:_____________________     Дата проведения:___________ </t>
  </si>
  <si>
    <t>Образовательная область "Познание"</t>
  </si>
  <si>
    <t>№</t>
  </si>
  <si>
    <t>Ф.И.ребенка</t>
  </si>
  <si>
    <t>Конструирование</t>
  </si>
  <si>
    <t>Естествознание</t>
  </si>
  <si>
    <t>Общее количество баллов</t>
  </si>
  <si>
    <t>Средний балл</t>
  </si>
  <si>
    <t xml:space="preserve">Уровень усвоения Типовой программы </t>
  </si>
  <si>
    <t>%</t>
  </si>
  <si>
    <t>Формирование элементарных математических представлений</t>
  </si>
  <si>
    <t>общее</t>
  </si>
  <si>
    <t>средний</t>
  </si>
  <si>
    <t>к-во</t>
  </si>
  <si>
    <t>уровень</t>
  </si>
  <si>
    <t>среедний</t>
  </si>
  <si>
    <t>І ур</t>
  </si>
  <si>
    <t>ІІ ур</t>
  </si>
  <si>
    <t>ІІІ ур</t>
  </si>
  <si>
    <t>Всего детей</t>
  </si>
  <si>
    <t>А (всего детей)</t>
  </si>
  <si>
    <t xml:space="preserve">Б (I уровень) </t>
  </si>
  <si>
    <t xml:space="preserve">В (II уровень) </t>
  </si>
  <si>
    <t>Г (III уровень)</t>
  </si>
  <si>
    <t>І уровень</t>
  </si>
  <si>
    <t>ІІ уровень</t>
  </si>
  <si>
    <t>ІІІ уровень</t>
  </si>
  <si>
    <t>Б (I уровень)</t>
  </si>
  <si>
    <t>4-5-П.1 умеет считать в пределах 5, называя числа по порядку;</t>
  </si>
  <si>
    <t>4-5-П.2 имеет представление о равенстве и неравенстве;</t>
  </si>
  <si>
    <t>4-5-П.3 умеет раскладывать 2-3 предмета разной величины (по длине, высоте, ширине, толщине) в возрастающем и убывающем порядке;</t>
  </si>
  <si>
    <t>4-5-П.4 различает и называет геометрические фигуры и тела;</t>
  </si>
  <si>
    <t>4-5-П.5 владеет пространственной ориентировкой и во времени.</t>
  </si>
  <si>
    <t>4-5-П.6 называет строительные детали, использует их с учетом конструктивных свойств (устойчивость);</t>
  </si>
  <si>
    <t>4-5-П.7 использует детали разного цвета для украшения построек;</t>
  </si>
  <si>
    <t>4-5-П.8 преобразовывает постройки по высоте, длине и ширине;</t>
  </si>
  <si>
    <t>4-5-П.9 доводит начатое дело до конца;</t>
  </si>
  <si>
    <t>4-5-П.10 конструирует из бумаги объемные формы;</t>
  </si>
  <si>
    <t>4-5-П.11 изготавливает поделки из природного материала; собирает постройки из конструктора.</t>
  </si>
  <si>
    <t>4-5-П.12 называет домашних животных и их детенышей, домашних птиц;</t>
  </si>
  <si>
    <t xml:space="preserve">4-5-П.13 знает некоторые виды диких животных; </t>
  </si>
  <si>
    <t>4-5-П.14 называет комнатные растения, растения на территории детского сада;</t>
  </si>
  <si>
    <t>4-5-П.15 устанавливает простейшие связи в сезонных изменениях природы;</t>
  </si>
  <si>
    <t>4-5-П.16 проявляет интерес и любознательность к элементарному экспериментированию</t>
  </si>
  <si>
    <t>4-5-П.17 знает элементарные правила поведения в природе.</t>
  </si>
  <si>
    <t>4-5-П.1 называет части суток: утро, день, ночь, дни: сегодня, вчера, завтра, понятия: быстро, медленно, определяет положение предметов в пространстве по отношению к себе;</t>
  </si>
  <si>
    <t>4-5-П.2 находит способы решения различных проблем с помощью пробующих действий;</t>
  </si>
  <si>
    <t>4-5-П.3 устанавливает простейшие причинно-следственные связи.</t>
  </si>
  <si>
    <t>4-5-П.4 называет и различает предметы, определяет их размер, цвет, форму, материал, из которого они сделаны;</t>
  </si>
  <si>
    <t>4-5-П.5 умеет их классифицировать;</t>
  </si>
  <si>
    <t>4-5-П.6 различает и называет строительные детали, использует их с учетом конструктивных свойств;</t>
  </si>
  <si>
    <t>4-5-П.7 умеет обыграть свои постройки.</t>
  </si>
  <si>
    <t>4-5-П.8 называет домашних и диких животных и их детенышей, домашних птиц;</t>
  </si>
  <si>
    <t>4-5-П.9 называет комнатные растения, растения на территории детского сада;</t>
  </si>
  <si>
    <t>4-5-П.10 называет насекомых, имеет элементарные сведения;</t>
  </si>
  <si>
    <t>4-5-П.11 имеет представление о пресмыкающихся, их внешнем виде и способы их передвижения</t>
  </si>
  <si>
    <t>4-5-П.12 устанавливает простейшие связи в сезонных изменениях в природе;</t>
  </si>
  <si>
    <t>4-5-П.13 проявляет интерес и любознательность к элементарному экспериментированию;</t>
  </si>
  <si>
    <t>4-5-П.14 называет ситуации и действия, которые могут нанести вред природе;</t>
  </si>
  <si>
    <t>4-5-П.15 называет животных, находящихся под угрозой исчезновения и занесенных в "Красную книгу";</t>
  </si>
  <si>
    <t>4-5-П.16 знает элементарные правила поведения в природе.</t>
  </si>
  <si>
    <t>4-5-П.1 знает понятия "много", "один", "по одному", "ни одного";</t>
  </si>
  <si>
    <t>4-5-П.2 умеет сравнивать два контрастных и одинаковых предмета по длине, ширине, высоте и толщине;</t>
  </si>
  <si>
    <t>4-5-П.3 обозначает результат сравнения словами;</t>
  </si>
  <si>
    <t xml:space="preserve">4-5-П.4 знает геометрические фигуры; </t>
  </si>
  <si>
    <t>4-5-П.5 умеет ориентироваться в пространстве и во времени;</t>
  </si>
  <si>
    <t>4-5-П.6 умеет различать правую и левую руку.</t>
  </si>
  <si>
    <t>4-5-П.7 знает и называет детали строительного материала, располагает их различными способами;</t>
  </si>
  <si>
    <t>4-5-П.8 умеет различать по цвету и величине;</t>
  </si>
  <si>
    <t>4-5-П.9 сооружает простейшие постройки;</t>
  </si>
  <si>
    <t>4-5-П.10 умеет преобразовывать лист бумаги, используя различные способы конструирования.</t>
  </si>
  <si>
    <t>4-5-П.11 умеет определять состояние погоды;</t>
  </si>
  <si>
    <t>4-5-П.12 имеет представление о некоторых растениях родного края;</t>
  </si>
  <si>
    <t>4-5-П.13 называет и распознает по характерным признакам цветущие травянистые растения, на вкус некоторые виды овощей и фруктов;</t>
  </si>
  <si>
    <t>4-5-П.14 называет и различает по характерным признакам животных и их детенышей;</t>
  </si>
  <si>
    <t>4-5-П.15 знает о свойствах песка, воды и снега;</t>
  </si>
  <si>
    <t>4-5-П.16 имеет представление о правилах поведения в природе</t>
  </si>
  <si>
    <t xml:space="preserve">результатов диагностики стартового контроля в старшей группе (от 4 лет)  </t>
  </si>
  <si>
    <t xml:space="preserve">результатов диагностики стартового контроля в старшей группе (от 4 лет) </t>
  </si>
  <si>
    <t>Развитие познавательных интеллектуальных навыков</t>
  </si>
  <si>
    <t>Шанчарбаев Айгали</t>
  </si>
  <si>
    <t>Дуйсенгалиев Дамир</t>
  </si>
  <si>
    <t>Амангелды Ильяс</t>
  </si>
  <si>
    <t>Айтжанов Дамир</t>
  </si>
  <si>
    <t>Мырзалы Бахтияр</t>
  </si>
  <si>
    <t>Танжарбай Ансар</t>
  </si>
  <si>
    <t>Мун Дмитрий</t>
  </si>
  <si>
    <t>Нованова Самина</t>
  </si>
  <si>
    <t>Муканов Алан</t>
  </si>
  <si>
    <t>Умирзакова Сандина</t>
  </si>
  <si>
    <t>Абилхан Айлин</t>
  </si>
  <si>
    <t>Цой Владимир</t>
  </si>
  <si>
    <t>Зверева Ульяна</t>
  </si>
  <si>
    <t>Асетдила Айкоркем</t>
  </si>
  <si>
    <t>Жасанова Аида</t>
  </si>
  <si>
    <t>Турбай Милана</t>
  </si>
  <si>
    <t>Макатов Абдуррашид</t>
  </si>
  <si>
    <t>Потинга Артем</t>
  </si>
  <si>
    <t>Уразбаева Асали</t>
  </si>
  <si>
    <t>Нуртасов Нартай</t>
  </si>
  <si>
    <t>Нелин Ян</t>
  </si>
  <si>
    <t>Асылханова Асылай</t>
  </si>
  <si>
    <t>Садакова Ситора</t>
  </si>
  <si>
    <t>Олейникова Вика</t>
  </si>
  <si>
    <t>Нурланова Айлин</t>
  </si>
  <si>
    <t>Джантаева Айлин</t>
  </si>
  <si>
    <t xml:space="preserve">Учебный год: __2022-2023Год__________       Группа: старшая Абвгдейка     Дата проведения:_сентябрь__________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</si>
</sst>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2" fillId="2" borderId="1" xfId="0" applyFont="1" applyFill="1" applyBorder="1"/>
    <xf numFmtId="0" fontId="2" fillId="3" borderId="1" xfId="0" applyFont="1" applyFill="1" applyBorder="1"/>
    <xf numFmtId="0" fontId="1" fillId="3" borderId="1" xfId="0" applyFont="1" applyFill="1" applyBorder="1"/>
    <xf numFmtId="0" fontId="1" fillId="2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0" xfId="0" applyBorder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 textRotation="90" wrapText="1"/>
    </xf>
    <xf numFmtId="0" fontId="3" fillId="0" borderId="1" xfId="0" applyFont="1" applyBorder="1"/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textRotation="90"/>
    </xf>
    <xf numFmtId="0" fontId="1" fillId="4" borderId="1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textRotation="90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2" borderId="5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1" fillId="4" borderId="2" xfId="0" applyFont="1" applyFill="1" applyBorder="1" applyAlignment="1">
      <alignment horizontal="center" vertical="center" textRotation="90"/>
    </xf>
    <xf numFmtId="0" fontId="1" fillId="4" borderId="5" xfId="0" applyFont="1" applyFill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textRotation="90"/>
    </xf>
    <xf numFmtId="0" fontId="1" fillId="2" borderId="5" xfId="0" applyFont="1" applyFill="1" applyBorder="1" applyAlignment="1">
      <alignment horizontal="center" vertical="center" textRotation="90"/>
    </xf>
    <xf numFmtId="0" fontId="1" fillId="3" borderId="2" xfId="0" applyFont="1" applyFill="1" applyBorder="1" applyAlignment="1">
      <alignment horizontal="center" vertical="center" textRotation="90"/>
    </xf>
    <xf numFmtId="0" fontId="1" fillId="3" borderId="5" xfId="0" applyFont="1" applyFill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99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07"/>
  <sheetViews>
    <sheetView topLeftCell="A13" zoomScale="66" zoomScaleNormal="66" workbookViewId="0">
      <selection activeCell="X56" sqref="X56"/>
    </sheetView>
  </sheetViews>
  <sheetFormatPr defaultRowHeight="14.4" x14ac:dyDescent="0.3"/>
  <cols>
    <col min="2" max="2" width="5.109375" customWidth="1"/>
    <col min="3" max="3" width="28.33203125" customWidth="1"/>
    <col min="4" max="4" width="6.109375" customWidth="1"/>
    <col min="5" max="5" width="9.109375" customWidth="1"/>
    <col min="6" max="6" width="6.44140625" customWidth="1"/>
    <col min="7" max="7" width="4.5546875" customWidth="1"/>
    <col min="8" max="8" width="7.109375" customWidth="1"/>
    <col min="9" max="9" width="7.5546875" customWidth="1"/>
    <col min="10" max="11" width="4.109375" customWidth="1"/>
    <col min="12" max="12" width="8.109375" customWidth="1"/>
    <col min="13" max="13" width="9" customWidth="1"/>
    <col min="14" max="14" width="8.6640625" customWidth="1"/>
    <col min="15" max="15" width="5.5546875" customWidth="1"/>
    <col min="16" max="16" width="9.88671875" customWidth="1"/>
    <col min="17" max="18" width="5.44140625" customWidth="1"/>
    <col min="19" max="19" width="9.44140625" customWidth="1"/>
    <col min="20" max="21" width="6.33203125" customWidth="1"/>
    <col min="22" max="22" width="12.33203125" customWidth="1"/>
    <col min="23" max="23" width="9.33203125" customWidth="1"/>
    <col min="24" max="24" width="5.6640625" customWidth="1"/>
    <col min="25" max="25" width="7.33203125" customWidth="1"/>
    <col min="26" max="27" width="4.5546875" customWidth="1"/>
    <col min="28" max="28" width="8.5546875" customWidth="1"/>
  </cols>
  <sheetData>
    <row r="2" spans="1:32" x14ac:dyDescent="0.3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</row>
    <row r="3" spans="1:32" x14ac:dyDescent="0.3">
      <c r="A3" s="29" t="s">
        <v>78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</row>
    <row r="4" spans="1:32" x14ac:dyDescent="0.3">
      <c r="A4" s="29" t="s">
        <v>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</row>
    <row r="6" spans="1:32" x14ac:dyDescent="0.3">
      <c r="B6" s="30" t="s">
        <v>2</v>
      </c>
      <c r="C6" s="30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0"/>
      <c r="AD6" s="30"/>
      <c r="AE6" s="30"/>
    </row>
    <row r="7" spans="1:32" ht="62.25" customHeight="1" x14ac:dyDescent="0.3">
      <c r="B7" s="32" t="s">
        <v>3</v>
      </c>
      <c r="C7" s="33" t="s">
        <v>4</v>
      </c>
      <c r="D7" s="34" t="s">
        <v>11</v>
      </c>
      <c r="E7" s="35"/>
      <c r="F7" s="35"/>
      <c r="G7" s="35"/>
      <c r="H7" s="35"/>
      <c r="I7" s="36"/>
      <c r="J7" s="20" t="s">
        <v>12</v>
      </c>
      <c r="K7" s="18" t="s">
        <v>13</v>
      </c>
      <c r="L7" s="19" t="s">
        <v>15</v>
      </c>
      <c r="M7" s="37" t="s">
        <v>5</v>
      </c>
      <c r="N7" s="37"/>
      <c r="O7" s="37"/>
      <c r="P7" s="37"/>
      <c r="Q7" s="20" t="s">
        <v>12</v>
      </c>
      <c r="R7" s="18" t="s">
        <v>13</v>
      </c>
      <c r="S7" s="19" t="s">
        <v>15</v>
      </c>
      <c r="T7" s="37" t="s">
        <v>6</v>
      </c>
      <c r="U7" s="37"/>
      <c r="V7" s="37"/>
      <c r="W7" s="37"/>
      <c r="X7" s="37"/>
      <c r="Y7" s="37"/>
      <c r="Z7" s="20" t="s">
        <v>12</v>
      </c>
      <c r="AA7" s="18" t="s">
        <v>13</v>
      </c>
      <c r="AB7" s="19" t="s">
        <v>15</v>
      </c>
      <c r="AC7" s="38" t="s">
        <v>7</v>
      </c>
      <c r="AD7" s="40" t="s">
        <v>8</v>
      </c>
      <c r="AE7" s="41" t="s">
        <v>9</v>
      </c>
    </row>
    <row r="8" spans="1:32" ht="225.75" customHeight="1" x14ac:dyDescent="0.3">
      <c r="B8" s="32"/>
      <c r="C8" s="32"/>
      <c r="D8" s="13" t="s">
        <v>62</v>
      </c>
      <c r="E8" s="13" t="s">
        <v>63</v>
      </c>
      <c r="F8" s="13" t="s">
        <v>64</v>
      </c>
      <c r="G8" s="13" t="s">
        <v>65</v>
      </c>
      <c r="H8" s="13" t="s">
        <v>66</v>
      </c>
      <c r="I8" s="13" t="s">
        <v>67</v>
      </c>
      <c r="J8" s="20"/>
      <c r="K8" s="18"/>
      <c r="L8" s="19"/>
      <c r="M8" s="13" t="s">
        <v>68</v>
      </c>
      <c r="N8" s="13" t="s">
        <v>69</v>
      </c>
      <c r="O8" s="13" t="s">
        <v>70</v>
      </c>
      <c r="P8" s="13" t="s">
        <v>71</v>
      </c>
      <c r="Q8" s="20"/>
      <c r="R8" s="18"/>
      <c r="S8" s="19"/>
      <c r="T8" s="13" t="s">
        <v>72</v>
      </c>
      <c r="U8" s="13" t="s">
        <v>73</v>
      </c>
      <c r="V8" s="13" t="s">
        <v>74</v>
      </c>
      <c r="W8" s="13" t="s">
        <v>75</v>
      </c>
      <c r="X8" s="13" t="s">
        <v>76</v>
      </c>
      <c r="Y8" s="13" t="s">
        <v>77</v>
      </c>
      <c r="Z8" s="20"/>
      <c r="AA8" s="18"/>
      <c r="AB8" s="19"/>
      <c r="AC8" s="39"/>
      <c r="AD8" s="40"/>
      <c r="AE8" s="41"/>
    </row>
    <row r="9" spans="1:32" x14ac:dyDescent="0.3">
      <c r="B9" s="1">
        <v>1</v>
      </c>
      <c r="C9" s="1"/>
      <c r="D9" s="1">
        <v>1</v>
      </c>
      <c r="E9" s="1">
        <v>1</v>
      </c>
      <c r="F9" s="1">
        <v>1</v>
      </c>
      <c r="G9" s="1">
        <v>1</v>
      </c>
      <c r="H9" s="1">
        <v>1</v>
      </c>
      <c r="I9" s="1">
        <v>1</v>
      </c>
      <c r="J9" s="4">
        <f>SUM(D9:I9)</f>
        <v>6</v>
      </c>
      <c r="K9" s="5">
        <f>AVERAGE(D9:I9)</f>
        <v>1</v>
      </c>
      <c r="L9" s="11" t="str">
        <f t="shared" ref="L9:L38" si="0">IF(D9="","",VLOOKUP(K9,$J$105:$K$107,2,TRUE))</f>
        <v>І ур</v>
      </c>
      <c r="M9" s="1">
        <v>1</v>
      </c>
      <c r="N9" s="1">
        <v>1</v>
      </c>
      <c r="O9" s="1">
        <v>1</v>
      </c>
      <c r="P9" s="1">
        <v>1</v>
      </c>
      <c r="Q9" s="4">
        <f>SUM(M9:P9)</f>
        <v>4</v>
      </c>
      <c r="R9" s="5">
        <f>AVERAGE(M9:P9)</f>
        <v>1</v>
      </c>
      <c r="S9" s="11" t="str">
        <f t="shared" ref="S9:S38" si="1">IF(K9="","",VLOOKUP(R9,$J$105:$K$107,2,TRUE))</f>
        <v>І ур</v>
      </c>
      <c r="T9" s="1">
        <v>1</v>
      </c>
      <c r="U9" s="1">
        <v>1</v>
      </c>
      <c r="V9" s="1">
        <v>1</v>
      </c>
      <c r="W9" s="1">
        <v>1</v>
      </c>
      <c r="X9" s="1">
        <v>1</v>
      </c>
      <c r="Y9" s="1">
        <v>1</v>
      </c>
      <c r="Z9" s="4">
        <f>SUM(T9:Y9)</f>
        <v>6</v>
      </c>
      <c r="AA9" s="5">
        <f>AVERAGE(T9:Y9)</f>
        <v>1</v>
      </c>
      <c r="AB9" s="11" t="str">
        <f t="shared" ref="AB9:AB38" si="2">IF(T9="","",VLOOKUP(AA9,$J$105:$K$107,2,TRUE))</f>
        <v>І ур</v>
      </c>
      <c r="AC9" s="7">
        <f>J9+Q9+Z9</f>
        <v>16</v>
      </c>
      <c r="AD9" s="6">
        <f>AC9/16</f>
        <v>1</v>
      </c>
      <c r="AE9" s="11" t="str">
        <f t="shared" ref="AE9:AE38" si="3">IF(W9="","",VLOOKUP(AD9,$J$105:$K$107,2,TRUE))</f>
        <v>І ур</v>
      </c>
    </row>
    <row r="10" spans="1:32" x14ac:dyDescent="0.3">
      <c r="B10" s="1">
        <v>2</v>
      </c>
      <c r="C10" s="1"/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4">
        <f t="shared" ref="J10:J38" si="4">SUM(D10:I10)</f>
        <v>0</v>
      </c>
      <c r="K10" s="5">
        <f t="shared" ref="K10:K38" si="5">AVERAGE(D10:I10)</f>
        <v>0</v>
      </c>
      <c r="L10" s="11" t="e">
        <f t="shared" si="0"/>
        <v>#N/A</v>
      </c>
      <c r="M10" s="1">
        <v>0</v>
      </c>
      <c r="N10" s="1">
        <v>0</v>
      </c>
      <c r="O10" s="1">
        <v>0</v>
      </c>
      <c r="P10" s="1">
        <v>0</v>
      </c>
      <c r="Q10" s="4">
        <f t="shared" ref="Q10:Q38" si="6">SUM(M10:P10)</f>
        <v>0</v>
      </c>
      <c r="R10" s="5">
        <f t="shared" ref="R10:R38" si="7">AVERAGE(M10:P10)</f>
        <v>0</v>
      </c>
      <c r="S10" s="11" t="e">
        <f t="shared" si="1"/>
        <v>#N/A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4">
        <f t="shared" ref="Z10:Z38" si="8">SUM(T10:Y10)</f>
        <v>0</v>
      </c>
      <c r="AA10" s="5">
        <f t="shared" ref="AA10:AA38" si="9">AVERAGE(T10:Y10)</f>
        <v>0</v>
      </c>
      <c r="AB10" s="11" t="e">
        <f t="shared" si="2"/>
        <v>#N/A</v>
      </c>
      <c r="AC10" s="7">
        <f t="shared" ref="AC10:AC38" si="10">J10+Q10+Z10</f>
        <v>0</v>
      </c>
      <c r="AD10" s="6">
        <f t="shared" ref="AD10:AD38" si="11">AC10/16</f>
        <v>0</v>
      </c>
      <c r="AE10" s="11" t="e">
        <f t="shared" si="3"/>
        <v>#N/A</v>
      </c>
    </row>
    <row r="11" spans="1:32" x14ac:dyDescent="0.3">
      <c r="B11" s="1">
        <v>3</v>
      </c>
      <c r="C11" s="1"/>
      <c r="D11" s="1">
        <v>2</v>
      </c>
      <c r="E11" s="1">
        <v>2</v>
      </c>
      <c r="F11" s="1">
        <v>2</v>
      </c>
      <c r="G11" s="1">
        <v>2</v>
      </c>
      <c r="H11" s="1">
        <v>2</v>
      </c>
      <c r="I11" s="1">
        <v>2</v>
      </c>
      <c r="J11" s="4">
        <f t="shared" si="4"/>
        <v>12</v>
      </c>
      <c r="K11" s="5">
        <f t="shared" si="5"/>
        <v>2</v>
      </c>
      <c r="L11" s="11" t="str">
        <f t="shared" si="0"/>
        <v>ІІ ур</v>
      </c>
      <c r="M11" s="1">
        <v>2</v>
      </c>
      <c r="N11" s="1">
        <v>2</v>
      </c>
      <c r="O11" s="1">
        <v>2</v>
      </c>
      <c r="P11" s="1">
        <v>2</v>
      </c>
      <c r="Q11" s="4">
        <f t="shared" si="6"/>
        <v>8</v>
      </c>
      <c r="R11" s="5">
        <f t="shared" si="7"/>
        <v>2</v>
      </c>
      <c r="S11" s="11" t="str">
        <f t="shared" si="1"/>
        <v>ІІ ур</v>
      </c>
      <c r="T11" s="1">
        <v>2</v>
      </c>
      <c r="U11" s="1">
        <v>2</v>
      </c>
      <c r="V11" s="1">
        <v>2</v>
      </c>
      <c r="W11" s="1">
        <v>2</v>
      </c>
      <c r="X11" s="1">
        <v>2</v>
      </c>
      <c r="Y11" s="1">
        <v>2</v>
      </c>
      <c r="Z11" s="4">
        <f t="shared" si="8"/>
        <v>12</v>
      </c>
      <c r="AA11" s="5">
        <f t="shared" si="9"/>
        <v>2</v>
      </c>
      <c r="AB11" s="11" t="str">
        <f t="shared" si="2"/>
        <v>ІІ ур</v>
      </c>
      <c r="AC11" s="7">
        <f t="shared" si="10"/>
        <v>32</v>
      </c>
      <c r="AD11" s="6">
        <f t="shared" si="11"/>
        <v>2</v>
      </c>
      <c r="AE11" s="11" t="str">
        <f t="shared" si="3"/>
        <v>ІІ ур</v>
      </c>
    </row>
    <row r="12" spans="1:32" x14ac:dyDescent="0.3">
      <c r="B12" s="1">
        <v>4</v>
      </c>
      <c r="C12" s="1"/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4">
        <f t="shared" si="4"/>
        <v>0</v>
      </c>
      <c r="K12" s="5">
        <f t="shared" si="5"/>
        <v>0</v>
      </c>
      <c r="L12" s="11" t="e">
        <f t="shared" si="0"/>
        <v>#N/A</v>
      </c>
      <c r="M12" s="1">
        <v>0</v>
      </c>
      <c r="N12" s="1">
        <v>0</v>
      </c>
      <c r="O12" s="1">
        <v>0</v>
      </c>
      <c r="P12" s="1">
        <v>0</v>
      </c>
      <c r="Q12" s="4">
        <f t="shared" si="6"/>
        <v>0</v>
      </c>
      <c r="R12" s="5">
        <f t="shared" si="7"/>
        <v>0</v>
      </c>
      <c r="S12" s="11" t="e">
        <f t="shared" si="1"/>
        <v>#N/A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4">
        <f t="shared" si="8"/>
        <v>0</v>
      </c>
      <c r="AA12" s="5">
        <f t="shared" si="9"/>
        <v>0</v>
      </c>
      <c r="AB12" s="11" t="e">
        <f t="shared" si="2"/>
        <v>#N/A</v>
      </c>
      <c r="AC12" s="7">
        <f t="shared" si="10"/>
        <v>0</v>
      </c>
      <c r="AD12" s="6">
        <f t="shared" si="11"/>
        <v>0</v>
      </c>
      <c r="AE12" s="11" t="e">
        <f t="shared" si="3"/>
        <v>#N/A</v>
      </c>
    </row>
    <row r="13" spans="1:32" x14ac:dyDescent="0.3">
      <c r="B13" s="1">
        <v>5</v>
      </c>
      <c r="C13" s="1"/>
      <c r="D13" s="1">
        <v>3</v>
      </c>
      <c r="E13" s="1">
        <v>3</v>
      </c>
      <c r="F13" s="1">
        <v>3</v>
      </c>
      <c r="G13" s="1">
        <v>3</v>
      </c>
      <c r="H13" s="1">
        <v>3</v>
      </c>
      <c r="I13" s="1">
        <v>3</v>
      </c>
      <c r="J13" s="4">
        <f t="shared" ref="J13" si="12">SUM(D13:I13)</f>
        <v>18</v>
      </c>
      <c r="K13" s="5">
        <f t="shared" ref="K13" si="13">AVERAGE(D13:I13)</f>
        <v>3</v>
      </c>
      <c r="L13" s="11" t="str">
        <f t="shared" ref="L13" si="14">IF(D13="","",VLOOKUP(K13,$J$105:$K$107,2,TRUE))</f>
        <v>ІІІ ур</v>
      </c>
      <c r="M13" s="1">
        <v>3</v>
      </c>
      <c r="N13" s="1">
        <v>3</v>
      </c>
      <c r="O13" s="1">
        <v>3</v>
      </c>
      <c r="P13" s="1">
        <v>3</v>
      </c>
      <c r="Q13" s="4">
        <f t="shared" si="6"/>
        <v>12</v>
      </c>
      <c r="R13" s="5">
        <f t="shared" si="7"/>
        <v>3</v>
      </c>
      <c r="S13" s="11" t="str">
        <f t="shared" si="1"/>
        <v>ІІІ ур</v>
      </c>
      <c r="T13" s="1">
        <v>3</v>
      </c>
      <c r="U13" s="1">
        <v>3</v>
      </c>
      <c r="V13" s="1">
        <v>3</v>
      </c>
      <c r="W13" s="1">
        <v>3</v>
      </c>
      <c r="X13" s="1">
        <v>3</v>
      </c>
      <c r="Y13" s="1">
        <v>3</v>
      </c>
      <c r="Z13" s="4">
        <f t="shared" si="8"/>
        <v>18</v>
      </c>
      <c r="AA13" s="5">
        <f t="shared" si="9"/>
        <v>3</v>
      </c>
      <c r="AB13" s="11" t="str">
        <f t="shared" si="2"/>
        <v>ІІІ ур</v>
      </c>
      <c r="AC13" s="7">
        <f t="shared" si="10"/>
        <v>48</v>
      </c>
      <c r="AD13" s="6">
        <f t="shared" si="11"/>
        <v>3</v>
      </c>
      <c r="AE13" s="11" t="str">
        <f t="shared" si="3"/>
        <v>ІІІ ур</v>
      </c>
    </row>
    <row r="14" spans="1:32" x14ac:dyDescent="0.3">
      <c r="B14" s="1">
        <v>6</v>
      </c>
      <c r="C14" s="1"/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4">
        <f t="shared" si="4"/>
        <v>0</v>
      </c>
      <c r="K14" s="5">
        <f t="shared" si="5"/>
        <v>0</v>
      </c>
      <c r="L14" s="11" t="e">
        <f t="shared" si="0"/>
        <v>#N/A</v>
      </c>
      <c r="M14" s="1">
        <v>0</v>
      </c>
      <c r="N14" s="1">
        <v>0</v>
      </c>
      <c r="O14" s="1">
        <v>0</v>
      </c>
      <c r="P14" s="1">
        <v>0</v>
      </c>
      <c r="Q14" s="4">
        <f t="shared" si="6"/>
        <v>0</v>
      </c>
      <c r="R14" s="5">
        <f t="shared" si="7"/>
        <v>0</v>
      </c>
      <c r="S14" s="11" t="e">
        <f t="shared" si="1"/>
        <v>#N/A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4">
        <f t="shared" si="8"/>
        <v>0</v>
      </c>
      <c r="AA14" s="5">
        <f t="shared" si="9"/>
        <v>0</v>
      </c>
      <c r="AB14" s="11" t="e">
        <f t="shared" si="2"/>
        <v>#N/A</v>
      </c>
      <c r="AC14" s="7">
        <f t="shared" si="10"/>
        <v>0</v>
      </c>
      <c r="AD14" s="6">
        <f t="shared" si="11"/>
        <v>0</v>
      </c>
      <c r="AE14" s="11" t="e">
        <f t="shared" si="3"/>
        <v>#N/A</v>
      </c>
    </row>
    <row r="15" spans="1:32" x14ac:dyDescent="0.3">
      <c r="B15" s="1">
        <v>7</v>
      </c>
      <c r="C15" s="1"/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4">
        <f t="shared" si="4"/>
        <v>0</v>
      </c>
      <c r="K15" s="5">
        <f t="shared" si="5"/>
        <v>0</v>
      </c>
      <c r="L15" s="11" t="e">
        <f t="shared" si="0"/>
        <v>#N/A</v>
      </c>
      <c r="M15" s="1">
        <v>0</v>
      </c>
      <c r="N15" s="1">
        <v>0</v>
      </c>
      <c r="O15" s="1">
        <v>0</v>
      </c>
      <c r="P15" s="1">
        <v>0</v>
      </c>
      <c r="Q15" s="4">
        <f t="shared" si="6"/>
        <v>0</v>
      </c>
      <c r="R15" s="5">
        <f t="shared" si="7"/>
        <v>0</v>
      </c>
      <c r="S15" s="11" t="e">
        <f t="shared" si="1"/>
        <v>#N/A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4">
        <f t="shared" si="8"/>
        <v>0</v>
      </c>
      <c r="AA15" s="5">
        <f t="shared" si="9"/>
        <v>0</v>
      </c>
      <c r="AB15" s="11" t="e">
        <f t="shared" si="2"/>
        <v>#N/A</v>
      </c>
      <c r="AC15" s="7">
        <f t="shared" si="10"/>
        <v>0</v>
      </c>
      <c r="AD15" s="6">
        <f t="shared" si="11"/>
        <v>0</v>
      </c>
      <c r="AE15" s="11" t="e">
        <f t="shared" si="3"/>
        <v>#N/A</v>
      </c>
    </row>
    <row r="16" spans="1:32" x14ac:dyDescent="0.3">
      <c r="B16" s="1">
        <v>8</v>
      </c>
      <c r="C16" s="1"/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4">
        <f t="shared" si="4"/>
        <v>0</v>
      </c>
      <c r="K16" s="5">
        <f t="shared" si="5"/>
        <v>0</v>
      </c>
      <c r="L16" s="11" t="e">
        <f t="shared" si="0"/>
        <v>#N/A</v>
      </c>
      <c r="M16" s="1">
        <v>0</v>
      </c>
      <c r="N16" s="1">
        <v>0</v>
      </c>
      <c r="O16" s="1">
        <v>0</v>
      </c>
      <c r="P16" s="1">
        <v>0</v>
      </c>
      <c r="Q16" s="4">
        <f t="shared" si="6"/>
        <v>0</v>
      </c>
      <c r="R16" s="5">
        <f t="shared" si="7"/>
        <v>0</v>
      </c>
      <c r="S16" s="11" t="e">
        <f t="shared" si="1"/>
        <v>#N/A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4">
        <f t="shared" si="8"/>
        <v>0</v>
      </c>
      <c r="AA16" s="5">
        <f t="shared" si="9"/>
        <v>0</v>
      </c>
      <c r="AB16" s="11" t="e">
        <f t="shared" si="2"/>
        <v>#N/A</v>
      </c>
      <c r="AC16" s="7">
        <f t="shared" si="10"/>
        <v>0</v>
      </c>
      <c r="AD16" s="6">
        <f t="shared" si="11"/>
        <v>0</v>
      </c>
      <c r="AE16" s="11" t="e">
        <f t="shared" si="3"/>
        <v>#N/A</v>
      </c>
    </row>
    <row r="17" spans="2:31" x14ac:dyDescent="0.3">
      <c r="B17" s="1">
        <v>9</v>
      </c>
      <c r="C17" s="1"/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4">
        <f t="shared" si="4"/>
        <v>0</v>
      </c>
      <c r="K17" s="5">
        <f t="shared" si="5"/>
        <v>0</v>
      </c>
      <c r="L17" s="11" t="e">
        <f t="shared" si="0"/>
        <v>#N/A</v>
      </c>
      <c r="M17" s="1">
        <v>0</v>
      </c>
      <c r="N17" s="1">
        <v>0</v>
      </c>
      <c r="O17" s="1">
        <v>0</v>
      </c>
      <c r="P17" s="1">
        <v>0</v>
      </c>
      <c r="Q17" s="4">
        <f t="shared" si="6"/>
        <v>0</v>
      </c>
      <c r="R17" s="5">
        <f t="shared" si="7"/>
        <v>0</v>
      </c>
      <c r="S17" s="11" t="e">
        <f t="shared" si="1"/>
        <v>#N/A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4">
        <f t="shared" si="8"/>
        <v>0</v>
      </c>
      <c r="AA17" s="5">
        <f t="shared" si="9"/>
        <v>0</v>
      </c>
      <c r="AB17" s="11" t="e">
        <f t="shared" si="2"/>
        <v>#N/A</v>
      </c>
      <c r="AC17" s="7">
        <f t="shared" si="10"/>
        <v>0</v>
      </c>
      <c r="AD17" s="6">
        <f t="shared" si="11"/>
        <v>0</v>
      </c>
      <c r="AE17" s="11" t="e">
        <f t="shared" si="3"/>
        <v>#N/A</v>
      </c>
    </row>
    <row r="18" spans="2:31" x14ac:dyDescent="0.3">
      <c r="B18" s="1">
        <v>10</v>
      </c>
      <c r="C18" s="1"/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4">
        <f t="shared" si="4"/>
        <v>0</v>
      </c>
      <c r="K18" s="5">
        <f t="shared" si="5"/>
        <v>0</v>
      </c>
      <c r="L18" s="11" t="e">
        <f t="shared" si="0"/>
        <v>#N/A</v>
      </c>
      <c r="M18" s="1">
        <v>0</v>
      </c>
      <c r="N18" s="1">
        <v>0</v>
      </c>
      <c r="O18" s="1">
        <v>0</v>
      </c>
      <c r="P18" s="1">
        <v>0</v>
      </c>
      <c r="Q18" s="4">
        <f t="shared" si="6"/>
        <v>0</v>
      </c>
      <c r="R18" s="5">
        <f t="shared" si="7"/>
        <v>0</v>
      </c>
      <c r="S18" s="11" t="e">
        <f t="shared" si="1"/>
        <v>#N/A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4">
        <f t="shared" si="8"/>
        <v>0</v>
      </c>
      <c r="AA18" s="5">
        <f t="shared" si="9"/>
        <v>0</v>
      </c>
      <c r="AB18" s="11" t="e">
        <f t="shared" si="2"/>
        <v>#N/A</v>
      </c>
      <c r="AC18" s="7">
        <f t="shared" si="10"/>
        <v>0</v>
      </c>
      <c r="AD18" s="6">
        <f t="shared" si="11"/>
        <v>0</v>
      </c>
      <c r="AE18" s="11" t="e">
        <f t="shared" si="3"/>
        <v>#N/A</v>
      </c>
    </row>
    <row r="19" spans="2:31" x14ac:dyDescent="0.3">
      <c r="B19" s="1">
        <v>11</v>
      </c>
      <c r="C19" s="1"/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4">
        <f t="shared" si="4"/>
        <v>0</v>
      </c>
      <c r="K19" s="5">
        <f t="shared" si="5"/>
        <v>0</v>
      </c>
      <c r="L19" s="11" t="e">
        <f t="shared" si="0"/>
        <v>#N/A</v>
      </c>
      <c r="M19" s="1">
        <v>0</v>
      </c>
      <c r="N19" s="1">
        <v>0</v>
      </c>
      <c r="O19" s="1">
        <v>0</v>
      </c>
      <c r="P19" s="1">
        <v>0</v>
      </c>
      <c r="Q19" s="4">
        <f t="shared" si="6"/>
        <v>0</v>
      </c>
      <c r="R19" s="5">
        <f t="shared" si="7"/>
        <v>0</v>
      </c>
      <c r="S19" s="11" t="e">
        <f t="shared" si="1"/>
        <v>#N/A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4">
        <f t="shared" si="8"/>
        <v>0</v>
      </c>
      <c r="AA19" s="5">
        <f t="shared" si="9"/>
        <v>0</v>
      </c>
      <c r="AB19" s="11" t="e">
        <f t="shared" si="2"/>
        <v>#N/A</v>
      </c>
      <c r="AC19" s="7">
        <f t="shared" si="10"/>
        <v>0</v>
      </c>
      <c r="AD19" s="6">
        <f t="shared" si="11"/>
        <v>0</v>
      </c>
      <c r="AE19" s="11" t="e">
        <f t="shared" si="3"/>
        <v>#N/A</v>
      </c>
    </row>
    <row r="20" spans="2:31" x14ac:dyDescent="0.3">
      <c r="B20" s="1">
        <v>12</v>
      </c>
      <c r="C20" s="1"/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4">
        <f t="shared" si="4"/>
        <v>0</v>
      </c>
      <c r="K20" s="5">
        <f t="shared" si="5"/>
        <v>0</v>
      </c>
      <c r="L20" s="11" t="e">
        <f t="shared" si="0"/>
        <v>#N/A</v>
      </c>
      <c r="M20" s="1">
        <v>0</v>
      </c>
      <c r="N20" s="1">
        <v>0</v>
      </c>
      <c r="O20" s="1">
        <v>0</v>
      </c>
      <c r="P20" s="1">
        <v>0</v>
      </c>
      <c r="Q20" s="4">
        <f t="shared" si="6"/>
        <v>0</v>
      </c>
      <c r="R20" s="5">
        <f t="shared" si="7"/>
        <v>0</v>
      </c>
      <c r="S20" s="11" t="e">
        <f t="shared" si="1"/>
        <v>#N/A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4">
        <f t="shared" si="8"/>
        <v>0</v>
      </c>
      <c r="AA20" s="5">
        <f t="shared" si="9"/>
        <v>0</v>
      </c>
      <c r="AB20" s="11" t="e">
        <f t="shared" si="2"/>
        <v>#N/A</v>
      </c>
      <c r="AC20" s="7">
        <f t="shared" si="10"/>
        <v>0</v>
      </c>
      <c r="AD20" s="6">
        <f t="shared" si="11"/>
        <v>0</v>
      </c>
      <c r="AE20" s="11" t="e">
        <f t="shared" si="3"/>
        <v>#N/A</v>
      </c>
    </row>
    <row r="21" spans="2:31" x14ac:dyDescent="0.3">
      <c r="B21" s="1">
        <v>13</v>
      </c>
      <c r="C21" s="1"/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4">
        <f t="shared" si="4"/>
        <v>0</v>
      </c>
      <c r="K21" s="5">
        <f t="shared" si="5"/>
        <v>0</v>
      </c>
      <c r="L21" s="11" t="e">
        <f t="shared" si="0"/>
        <v>#N/A</v>
      </c>
      <c r="M21" s="1">
        <v>0</v>
      </c>
      <c r="N21" s="1">
        <v>0</v>
      </c>
      <c r="O21" s="1">
        <v>0</v>
      </c>
      <c r="P21" s="1">
        <v>0</v>
      </c>
      <c r="Q21" s="4">
        <f t="shared" si="6"/>
        <v>0</v>
      </c>
      <c r="R21" s="5">
        <f t="shared" si="7"/>
        <v>0</v>
      </c>
      <c r="S21" s="11" t="e">
        <f t="shared" si="1"/>
        <v>#N/A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4">
        <f t="shared" si="8"/>
        <v>0</v>
      </c>
      <c r="AA21" s="5">
        <f t="shared" si="9"/>
        <v>0</v>
      </c>
      <c r="AB21" s="11" t="e">
        <f t="shared" si="2"/>
        <v>#N/A</v>
      </c>
      <c r="AC21" s="7">
        <f t="shared" si="10"/>
        <v>0</v>
      </c>
      <c r="AD21" s="6">
        <f t="shared" si="11"/>
        <v>0</v>
      </c>
      <c r="AE21" s="11" t="e">
        <f t="shared" si="3"/>
        <v>#N/A</v>
      </c>
    </row>
    <row r="22" spans="2:31" x14ac:dyDescent="0.3">
      <c r="B22" s="1">
        <v>14</v>
      </c>
      <c r="C22" s="1"/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4">
        <f t="shared" si="4"/>
        <v>0</v>
      </c>
      <c r="K22" s="5">
        <f t="shared" si="5"/>
        <v>0</v>
      </c>
      <c r="L22" s="11" t="e">
        <f t="shared" si="0"/>
        <v>#N/A</v>
      </c>
      <c r="M22" s="1">
        <v>0</v>
      </c>
      <c r="N22" s="1">
        <v>0</v>
      </c>
      <c r="O22" s="1">
        <v>0</v>
      </c>
      <c r="P22" s="1">
        <v>0</v>
      </c>
      <c r="Q22" s="4">
        <f t="shared" si="6"/>
        <v>0</v>
      </c>
      <c r="R22" s="5">
        <f t="shared" si="7"/>
        <v>0</v>
      </c>
      <c r="S22" s="11" t="e">
        <f t="shared" si="1"/>
        <v>#N/A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4">
        <f t="shared" si="8"/>
        <v>0</v>
      </c>
      <c r="AA22" s="5">
        <f t="shared" si="9"/>
        <v>0</v>
      </c>
      <c r="AB22" s="11" t="e">
        <f t="shared" si="2"/>
        <v>#N/A</v>
      </c>
      <c r="AC22" s="7">
        <f t="shared" si="10"/>
        <v>0</v>
      </c>
      <c r="AD22" s="6">
        <f t="shared" si="11"/>
        <v>0</v>
      </c>
      <c r="AE22" s="11" t="e">
        <f t="shared" si="3"/>
        <v>#N/A</v>
      </c>
    </row>
    <row r="23" spans="2:31" x14ac:dyDescent="0.3">
      <c r="B23" s="1">
        <v>15</v>
      </c>
      <c r="C23" s="1"/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4">
        <f t="shared" si="4"/>
        <v>0</v>
      </c>
      <c r="K23" s="5">
        <f t="shared" si="5"/>
        <v>0</v>
      </c>
      <c r="L23" s="11" t="e">
        <f t="shared" si="0"/>
        <v>#N/A</v>
      </c>
      <c r="M23" s="1">
        <v>0</v>
      </c>
      <c r="N23" s="1">
        <v>0</v>
      </c>
      <c r="O23" s="1">
        <v>0</v>
      </c>
      <c r="P23" s="1">
        <v>0</v>
      </c>
      <c r="Q23" s="4">
        <f t="shared" si="6"/>
        <v>0</v>
      </c>
      <c r="R23" s="5">
        <f t="shared" si="7"/>
        <v>0</v>
      </c>
      <c r="S23" s="11" t="e">
        <f t="shared" si="1"/>
        <v>#N/A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4">
        <f t="shared" si="8"/>
        <v>0</v>
      </c>
      <c r="AA23" s="5">
        <f t="shared" si="9"/>
        <v>0</v>
      </c>
      <c r="AB23" s="11" t="e">
        <f t="shared" si="2"/>
        <v>#N/A</v>
      </c>
      <c r="AC23" s="7">
        <f t="shared" si="10"/>
        <v>0</v>
      </c>
      <c r="AD23" s="6">
        <f t="shared" si="11"/>
        <v>0</v>
      </c>
      <c r="AE23" s="11" t="e">
        <f t="shared" si="3"/>
        <v>#N/A</v>
      </c>
    </row>
    <row r="24" spans="2:31" x14ac:dyDescent="0.3">
      <c r="B24" s="1">
        <v>16</v>
      </c>
      <c r="C24" s="1"/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4">
        <f t="shared" si="4"/>
        <v>0</v>
      </c>
      <c r="K24" s="5">
        <f t="shared" si="5"/>
        <v>0</v>
      </c>
      <c r="L24" s="11" t="e">
        <f t="shared" si="0"/>
        <v>#N/A</v>
      </c>
      <c r="M24" s="1">
        <v>0</v>
      </c>
      <c r="N24" s="1">
        <v>0</v>
      </c>
      <c r="O24" s="1">
        <v>0</v>
      </c>
      <c r="P24" s="1">
        <v>0</v>
      </c>
      <c r="Q24" s="4">
        <f t="shared" si="6"/>
        <v>0</v>
      </c>
      <c r="R24" s="5">
        <f t="shared" si="7"/>
        <v>0</v>
      </c>
      <c r="S24" s="11" t="e">
        <f t="shared" si="1"/>
        <v>#N/A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4">
        <f t="shared" si="8"/>
        <v>0</v>
      </c>
      <c r="AA24" s="5">
        <f t="shared" si="9"/>
        <v>0</v>
      </c>
      <c r="AB24" s="11" t="e">
        <f t="shared" si="2"/>
        <v>#N/A</v>
      </c>
      <c r="AC24" s="7">
        <f t="shared" si="10"/>
        <v>0</v>
      </c>
      <c r="AD24" s="6">
        <f t="shared" si="11"/>
        <v>0</v>
      </c>
      <c r="AE24" s="11" t="e">
        <f t="shared" si="3"/>
        <v>#N/A</v>
      </c>
    </row>
    <row r="25" spans="2:31" x14ac:dyDescent="0.3">
      <c r="B25" s="1">
        <v>17</v>
      </c>
      <c r="C25" s="1"/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4">
        <f t="shared" si="4"/>
        <v>0</v>
      </c>
      <c r="K25" s="5">
        <f t="shared" si="5"/>
        <v>0</v>
      </c>
      <c r="L25" s="11" t="e">
        <f t="shared" si="0"/>
        <v>#N/A</v>
      </c>
      <c r="M25" s="1">
        <v>0</v>
      </c>
      <c r="N25" s="1">
        <v>0</v>
      </c>
      <c r="O25" s="1">
        <v>0</v>
      </c>
      <c r="P25" s="1">
        <v>0</v>
      </c>
      <c r="Q25" s="4">
        <f t="shared" si="6"/>
        <v>0</v>
      </c>
      <c r="R25" s="5">
        <f t="shared" si="7"/>
        <v>0</v>
      </c>
      <c r="S25" s="11" t="e">
        <f t="shared" si="1"/>
        <v>#N/A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4">
        <f t="shared" si="8"/>
        <v>0</v>
      </c>
      <c r="AA25" s="5">
        <f t="shared" si="9"/>
        <v>0</v>
      </c>
      <c r="AB25" s="11" t="e">
        <f t="shared" si="2"/>
        <v>#N/A</v>
      </c>
      <c r="AC25" s="7">
        <f t="shared" si="10"/>
        <v>0</v>
      </c>
      <c r="AD25" s="6">
        <f t="shared" si="11"/>
        <v>0</v>
      </c>
      <c r="AE25" s="11" t="e">
        <f t="shared" si="3"/>
        <v>#N/A</v>
      </c>
    </row>
    <row r="26" spans="2:31" x14ac:dyDescent="0.3">
      <c r="B26" s="1">
        <v>18</v>
      </c>
      <c r="C26" s="1"/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4">
        <f t="shared" si="4"/>
        <v>0</v>
      </c>
      <c r="K26" s="5">
        <f t="shared" si="5"/>
        <v>0</v>
      </c>
      <c r="L26" s="11" t="e">
        <f t="shared" si="0"/>
        <v>#N/A</v>
      </c>
      <c r="M26" s="1">
        <v>0</v>
      </c>
      <c r="N26" s="1">
        <v>0</v>
      </c>
      <c r="O26" s="1">
        <v>0</v>
      </c>
      <c r="P26" s="1">
        <v>0</v>
      </c>
      <c r="Q26" s="4">
        <f t="shared" si="6"/>
        <v>0</v>
      </c>
      <c r="R26" s="5">
        <f t="shared" si="7"/>
        <v>0</v>
      </c>
      <c r="S26" s="11" t="e">
        <f t="shared" si="1"/>
        <v>#N/A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4">
        <f t="shared" si="8"/>
        <v>0</v>
      </c>
      <c r="AA26" s="5">
        <f t="shared" si="9"/>
        <v>0</v>
      </c>
      <c r="AB26" s="11" t="e">
        <f t="shared" si="2"/>
        <v>#N/A</v>
      </c>
      <c r="AC26" s="7">
        <f t="shared" si="10"/>
        <v>0</v>
      </c>
      <c r="AD26" s="6">
        <f t="shared" si="11"/>
        <v>0</v>
      </c>
      <c r="AE26" s="11" t="e">
        <f t="shared" si="3"/>
        <v>#N/A</v>
      </c>
    </row>
    <row r="27" spans="2:31" x14ac:dyDescent="0.3">
      <c r="B27" s="1">
        <v>19</v>
      </c>
      <c r="C27" s="1"/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4">
        <f t="shared" si="4"/>
        <v>0</v>
      </c>
      <c r="K27" s="5">
        <f t="shared" si="5"/>
        <v>0</v>
      </c>
      <c r="L27" s="11" t="e">
        <f t="shared" si="0"/>
        <v>#N/A</v>
      </c>
      <c r="M27" s="1">
        <v>0</v>
      </c>
      <c r="N27" s="1">
        <v>0</v>
      </c>
      <c r="O27" s="1">
        <v>0</v>
      </c>
      <c r="P27" s="1">
        <v>0</v>
      </c>
      <c r="Q27" s="4">
        <f t="shared" si="6"/>
        <v>0</v>
      </c>
      <c r="R27" s="5">
        <f t="shared" si="7"/>
        <v>0</v>
      </c>
      <c r="S27" s="11" t="e">
        <f t="shared" si="1"/>
        <v>#N/A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4">
        <f t="shared" si="8"/>
        <v>0</v>
      </c>
      <c r="AA27" s="5">
        <f t="shared" si="9"/>
        <v>0</v>
      </c>
      <c r="AB27" s="11" t="e">
        <f t="shared" si="2"/>
        <v>#N/A</v>
      </c>
      <c r="AC27" s="7">
        <f t="shared" si="10"/>
        <v>0</v>
      </c>
      <c r="AD27" s="6">
        <f t="shared" si="11"/>
        <v>0</v>
      </c>
      <c r="AE27" s="11" t="e">
        <f t="shared" si="3"/>
        <v>#N/A</v>
      </c>
    </row>
    <row r="28" spans="2:31" x14ac:dyDescent="0.3">
      <c r="B28" s="1">
        <v>20</v>
      </c>
      <c r="C28" s="1"/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4">
        <f t="shared" si="4"/>
        <v>0</v>
      </c>
      <c r="K28" s="5">
        <f t="shared" si="5"/>
        <v>0</v>
      </c>
      <c r="L28" s="11" t="e">
        <f t="shared" si="0"/>
        <v>#N/A</v>
      </c>
      <c r="M28" s="1">
        <v>0</v>
      </c>
      <c r="N28" s="1">
        <v>0</v>
      </c>
      <c r="O28" s="1">
        <v>0</v>
      </c>
      <c r="P28" s="1">
        <v>0</v>
      </c>
      <c r="Q28" s="4">
        <f t="shared" si="6"/>
        <v>0</v>
      </c>
      <c r="R28" s="5">
        <f t="shared" si="7"/>
        <v>0</v>
      </c>
      <c r="S28" s="11" t="e">
        <f t="shared" si="1"/>
        <v>#N/A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4">
        <f t="shared" si="8"/>
        <v>0</v>
      </c>
      <c r="AA28" s="5">
        <f t="shared" si="9"/>
        <v>0</v>
      </c>
      <c r="AB28" s="11" t="e">
        <f t="shared" si="2"/>
        <v>#N/A</v>
      </c>
      <c r="AC28" s="7">
        <f t="shared" si="10"/>
        <v>0</v>
      </c>
      <c r="AD28" s="6">
        <f t="shared" si="11"/>
        <v>0</v>
      </c>
      <c r="AE28" s="11" t="e">
        <f t="shared" si="3"/>
        <v>#N/A</v>
      </c>
    </row>
    <row r="29" spans="2:31" x14ac:dyDescent="0.3">
      <c r="B29" s="1">
        <v>21</v>
      </c>
      <c r="C29" s="1"/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4">
        <f t="shared" si="4"/>
        <v>0</v>
      </c>
      <c r="K29" s="5">
        <f t="shared" si="5"/>
        <v>0</v>
      </c>
      <c r="L29" s="11" t="e">
        <f t="shared" si="0"/>
        <v>#N/A</v>
      </c>
      <c r="M29" s="1">
        <v>0</v>
      </c>
      <c r="N29" s="1">
        <v>0</v>
      </c>
      <c r="O29" s="1">
        <v>0</v>
      </c>
      <c r="P29" s="1">
        <v>0</v>
      </c>
      <c r="Q29" s="4">
        <f t="shared" si="6"/>
        <v>0</v>
      </c>
      <c r="R29" s="5">
        <f t="shared" si="7"/>
        <v>0</v>
      </c>
      <c r="S29" s="11" t="e">
        <f t="shared" si="1"/>
        <v>#N/A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4">
        <f t="shared" si="8"/>
        <v>0</v>
      </c>
      <c r="AA29" s="5">
        <f t="shared" si="9"/>
        <v>0</v>
      </c>
      <c r="AB29" s="11" t="e">
        <f t="shared" si="2"/>
        <v>#N/A</v>
      </c>
      <c r="AC29" s="7">
        <f t="shared" si="10"/>
        <v>0</v>
      </c>
      <c r="AD29" s="6">
        <f t="shared" si="11"/>
        <v>0</v>
      </c>
      <c r="AE29" s="11" t="e">
        <f t="shared" si="3"/>
        <v>#N/A</v>
      </c>
    </row>
    <row r="30" spans="2:31" x14ac:dyDescent="0.3">
      <c r="B30" s="1">
        <v>22</v>
      </c>
      <c r="C30" s="1"/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4">
        <f t="shared" si="4"/>
        <v>0</v>
      </c>
      <c r="K30" s="5">
        <f t="shared" si="5"/>
        <v>0</v>
      </c>
      <c r="L30" s="11" t="e">
        <f t="shared" si="0"/>
        <v>#N/A</v>
      </c>
      <c r="M30" s="1">
        <v>0</v>
      </c>
      <c r="N30" s="1">
        <v>0</v>
      </c>
      <c r="O30" s="1">
        <v>0</v>
      </c>
      <c r="P30" s="1">
        <v>0</v>
      </c>
      <c r="Q30" s="4">
        <f t="shared" si="6"/>
        <v>0</v>
      </c>
      <c r="R30" s="5">
        <f t="shared" si="7"/>
        <v>0</v>
      </c>
      <c r="S30" s="11" t="e">
        <f t="shared" si="1"/>
        <v>#N/A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4">
        <f t="shared" si="8"/>
        <v>0</v>
      </c>
      <c r="AA30" s="5">
        <f t="shared" si="9"/>
        <v>0</v>
      </c>
      <c r="AB30" s="11" t="e">
        <f t="shared" si="2"/>
        <v>#N/A</v>
      </c>
      <c r="AC30" s="7">
        <f t="shared" si="10"/>
        <v>0</v>
      </c>
      <c r="AD30" s="6">
        <f t="shared" si="11"/>
        <v>0</v>
      </c>
      <c r="AE30" s="11" t="e">
        <f t="shared" si="3"/>
        <v>#N/A</v>
      </c>
    </row>
    <row r="31" spans="2:31" x14ac:dyDescent="0.3">
      <c r="B31" s="1">
        <v>23</v>
      </c>
      <c r="C31" s="1"/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4">
        <f t="shared" si="4"/>
        <v>0</v>
      </c>
      <c r="K31" s="5">
        <f t="shared" si="5"/>
        <v>0</v>
      </c>
      <c r="L31" s="11" t="e">
        <f t="shared" si="0"/>
        <v>#N/A</v>
      </c>
      <c r="M31" s="1">
        <v>0</v>
      </c>
      <c r="N31" s="1">
        <v>0</v>
      </c>
      <c r="O31" s="1">
        <v>0</v>
      </c>
      <c r="P31" s="1">
        <v>0</v>
      </c>
      <c r="Q31" s="4">
        <f t="shared" si="6"/>
        <v>0</v>
      </c>
      <c r="R31" s="5">
        <f t="shared" si="7"/>
        <v>0</v>
      </c>
      <c r="S31" s="11" t="e">
        <f t="shared" si="1"/>
        <v>#N/A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4">
        <f t="shared" si="8"/>
        <v>0</v>
      </c>
      <c r="AA31" s="5">
        <f t="shared" si="9"/>
        <v>0</v>
      </c>
      <c r="AB31" s="11" t="e">
        <f t="shared" si="2"/>
        <v>#N/A</v>
      </c>
      <c r="AC31" s="7">
        <f t="shared" si="10"/>
        <v>0</v>
      </c>
      <c r="AD31" s="6">
        <f t="shared" si="11"/>
        <v>0</v>
      </c>
      <c r="AE31" s="11" t="e">
        <f t="shared" si="3"/>
        <v>#N/A</v>
      </c>
    </row>
    <row r="32" spans="2:31" x14ac:dyDescent="0.3">
      <c r="B32" s="1">
        <v>24</v>
      </c>
      <c r="C32" s="1"/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4">
        <f t="shared" si="4"/>
        <v>0</v>
      </c>
      <c r="K32" s="5">
        <f t="shared" si="5"/>
        <v>0</v>
      </c>
      <c r="L32" s="11" t="e">
        <f t="shared" si="0"/>
        <v>#N/A</v>
      </c>
      <c r="M32" s="1">
        <v>0</v>
      </c>
      <c r="N32" s="1">
        <v>0</v>
      </c>
      <c r="O32" s="1">
        <v>0</v>
      </c>
      <c r="P32" s="1">
        <v>0</v>
      </c>
      <c r="Q32" s="4">
        <f t="shared" si="6"/>
        <v>0</v>
      </c>
      <c r="R32" s="5">
        <f t="shared" si="7"/>
        <v>0</v>
      </c>
      <c r="S32" s="11" t="e">
        <f t="shared" si="1"/>
        <v>#N/A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4">
        <f t="shared" si="8"/>
        <v>0</v>
      </c>
      <c r="AA32" s="5">
        <f t="shared" si="9"/>
        <v>0</v>
      </c>
      <c r="AB32" s="11" t="e">
        <f t="shared" si="2"/>
        <v>#N/A</v>
      </c>
      <c r="AC32" s="7">
        <f t="shared" si="10"/>
        <v>0</v>
      </c>
      <c r="AD32" s="6">
        <f t="shared" si="11"/>
        <v>0</v>
      </c>
      <c r="AE32" s="11" t="e">
        <f t="shared" si="3"/>
        <v>#N/A</v>
      </c>
    </row>
    <row r="33" spans="2:31" x14ac:dyDescent="0.3">
      <c r="B33" s="1">
        <v>25</v>
      </c>
      <c r="C33" s="1"/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4">
        <f t="shared" si="4"/>
        <v>0</v>
      </c>
      <c r="K33" s="5">
        <f t="shared" si="5"/>
        <v>0</v>
      </c>
      <c r="L33" s="11" t="e">
        <f t="shared" si="0"/>
        <v>#N/A</v>
      </c>
      <c r="M33" s="1">
        <v>0</v>
      </c>
      <c r="N33" s="1">
        <v>0</v>
      </c>
      <c r="O33" s="1">
        <v>0</v>
      </c>
      <c r="P33" s="1">
        <v>0</v>
      </c>
      <c r="Q33" s="4">
        <f t="shared" si="6"/>
        <v>0</v>
      </c>
      <c r="R33" s="5">
        <f t="shared" si="7"/>
        <v>0</v>
      </c>
      <c r="S33" s="11" t="e">
        <f t="shared" si="1"/>
        <v>#N/A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4">
        <f t="shared" si="8"/>
        <v>0</v>
      </c>
      <c r="AA33" s="5">
        <f t="shared" si="9"/>
        <v>0</v>
      </c>
      <c r="AB33" s="11" t="e">
        <f t="shared" si="2"/>
        <v>#N/A</v>
      </c>
      <c r="AC33" s="7">
        <f t="shared" si="10"/>
        <v>0</v>
      </c>
      <c r="AD33" s="6">
        <f t="shared" si="11"/>
        <v>0</v>
      </c>
      <c r="AE33" s="11" t="e">
        <f t="shared" si="3"/>
        <v>#N/A</v>
      </c>
    </row>
    <row r="34" spans="2:31" x14ac:dyDescent="0.3">
      <c r="B34" s="1">
        <v>26</v>
      </c>
      <c r="C34" s="1"/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4">
        <f t="shared" si="4"/>
        <v>0</v>
      </c>
      <c r="K34" s="5">
        <f t="shared" si="5"/>
        <v>0</v>
      </c>
      <c r="L34" s="11" t="e">
        <f t="shared" si="0"/>
        <v>#N/A</v>
      </c>
      <c r="M34" s="1">
        <v>0</v>
      </c>
      <c r="N34" s="1">
        <v>0</v>
      </c>
      <c r="O34" s="1">
        <v>0</v>
      </c>
      <c r="P34" s="1">
        <v>0</v>
      </c>
      <c r="Q34" s="4">
        <f t="shared" si="6"/>
        <v>0</v>
      </c>
      <c r="R34" s="5">
        <f t="shared" si="7"/>
        <v>0</v>
      </c>
      <c r="S34" s="11" t="e">
        <f t="shared" si="1"/>
        <v>#N/A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4">
        <f t="shared" si="8"/>
        <v>0</v>
      </c>
      <c r="AA34" s="5">
        <f t="shared" si="9"/>
        <v>0</v>
      </c>
      <c r="AB34" s="11" t="e">
        <f t="shared" si="2"/>
        <v>#N/A</v>
      </c>
      <c r="AC34" s="7">
        <f t="shared" si="10"/>
        <v>0</v>
      </c>
      <c r="AD34" s="6">
        <f t="shared" si="11"/>
        <v>0</v>
      </c>
      <c r="AE34" s="11" t="e">
        <f t="shared" si="3"/>
        <v>#N/A</v>
      </c>
    </row>
    <row r="35" spans="2:31" x14ac:dyDescent="0.3">
      <c r="B35" s="1">
        <v>27</v>
      </c>
      <c r="C35" s="1"/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4">
        <f t="shared" si="4"/>
        <v>0</v>
      </c>
      <c r="K35" s="5">
        <f t="shared" si="5"/>
        <v>0</v>
      </c>
      <c r="L35" s="11" t="e">
        <f t="shared" si="0"/>
        <v>#N/A</v>
      </c>
      <c r="M35" s="1">
        <v>0</v>
      </c>
      <c r="N35" s="1">
        <v>0</v>
      </c>
      <c r="O35" s="1">
        <v>0</v>
      </c>
      <c r="P35" s="1">
        <v>0</v>
      </c>
      <c r="Q35" s="4">
        <f t="shared" si="6"/>
        <v>0</v>
      </c>
      <c r="R35" s="5">
        <f t="shared" si="7"/>
        <v>0</v>
      </c>
      <c r="S35" s="11" t="e">
        <f t="shared" si="1"/>
        <v>#N/A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4">
        <f t="shared" si="8"/>
        <v>0</v>
      </c>
      <c r="AA35" s="5">
        <f t="shared" si="9"/>
        <v>0</v>
      </c>
      <c r="AB35" s="11" t="e">
        <f t="shared" si="2"/>
        <v>#N/A</v>
      </c>
      <c r="AC35" s="7">
        <f t="shared" si="10"/>
        <v>0</v>
      </c>
      <c r="AD35" s="6">
        <f t="shared" si="11"/>
        <v>0</v>
      </c>
      <c r="AE35" s="11" t="e">
        <f t="shared" si="3"/>
        <v>#N/A</v>
      </c>
    </row>
    <row r="36" spans="2:31" x14ac:dyDescent="0.3">
      <c r="B36" s="1">
        <v>28</v>
      </c>
      <c r="C36" s="1"/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4">
        <f t="shared" si="4"/>
        <v>0</v>
      </c>
      <c r="K36" s="5">
        <f t="shared" si="5"/>
        <v>0</v>
      </c>
      <c r="L36" s="11" t="e">
        <f t="shared" si="0"/>
        <v>#N/A</v>
      </c>
      <c r="M36" s="1">
        <v>0</v>
      </c>
      <c r="N36" s="1">
        <v>0</v>
      </c>
      <c r="O36" s="1">
        <v>0</v>
      </c>
      <c r="P36" s="1">
        <v>0</v>
      </c>
      <c r="Q36" s="4">
        <f t="shared" si="6"/>
        <v>0</v>
      </c>
      <c r="R36" s="5">
        <f t="shared" si="7"/>
        <v>0</v>
      </c>
      <c r="S36" s="11" t="e">
        <f t="shared" si="1"/>
        <v>#N/A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4">
        <f t="shared" si="8"/>
        <v>0</v>
      </c>
      <c r="AA36" s="5">
        <f t="shared" si="9"/>
        <v>0</v>
      </c>
      <c r="AB36" s="11" t="e">
        <f t="shared" si="2"/>
        <v>#N/A</v>
      </c>
      <c r="AC36" s="7">
        <f t="shared" si="10"/>
        <v>0</v>
      </c>
      <c r="AD36" s="6">
        <f t="shared" si="11"/>
        <v>0</v>
      </c>
      <c r="AE36" s="11" t="e">
        <f t="shared" si="3"/>
        <v>#N/A</v>
      </c>
    </row>
    <row r="37" spans="2:31" x14ac:dyDescent="0.3">
      <c r="B37" s="1">
        <v>29</v>
      </c>
      <c r="C37" s="1"/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4">
        <f t="shared" si="4"/>
        <v>0</v>
      </c>
      <c r="K37" s="5">
        <f t="shared" si="5"/>
        <v>0</v>
      </c>
      <c r="L37" s="11" t="e">
        <f t="shared" si="0"/>
        <v>#N/A</v>
      </c>
      <c r="M37" s="1">
        <v>0</v>
      </c>
      <c r="N37" s="1">
        <v>0</v>
      </c>
      <c r="O37" s="1">
        <v>0</v>
      </c>
      <c r="P37" s="1">
        <v>0</v>
      </c>
      <c r="Q37" s="4">
        <f t="shared" si="6"/>
        <v>0</v>
      </c>
      <c r="R37" s="5">
        <f t="shared" si="7"/>
        <v>0</v>
      </c>
      <c r="S37" s="11" t="e">
        <f t="shared" si="1"/>
        <v>#N/A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4">
        <f t="shared" si="8"/>
        <v>0</v>
      </c>
      <c r="AA37" s="5">
        <f t="shared" si="9"/>
        <v>0</v>
      </c>
      <c r="AB37" s="11" t="e">
        <f t="shared" si="2"/>
        <v>#N/A</v>
      </c>
      <c r="AC37" s="7">
        <f t="shared" si="10"/>
        <v>0</v>
      </c>
      <c r="AD37" s="6">
        <f t="shared" si="11"/>
        <v>0</v>
      </c>
      <c r="AE37" s="11" t="e">
        <f t="shared" si="3"/>
        <v>#N/A</v>
      </c>
    </row>
    <row r="38" spans="2:31" x14ac:dyDescent="0.3">
      <c r="B38" s="1">
        <v>30</v>
      </c>
      <c r="C38" s="1"/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4">
        <f t="shared" si="4"/>
        <v>0</v>
      </c>
      <c r="K38" s="5">
        <f t="shared" si="5"/>
        <v>0</v>
      </c>
      <c r="L38" s="11" t="e">
        <f t="shared" si="0"/>
        <v>#N/A</v>
      </c>
      <c r="M38" s="1">
        <v>0</v>
      </c>
      <c r="N38" s="1">
        <v>0</v>
      </c>
      <c r="O38" s="1">
        <v>0</v>
      </c>
      <c r="P38" s="1">
        <v>0</v>
      </c>
      <c r="Q38" s="4">
        <f t="shared" si="6"/>
        <v>0</v>
      </c>
      <c r="R38" s="5">
        <f t="shared" si="7"/>
        <v>0</v>
      </c>
      <c r="S38" s="11" t="e">
        <f t="shared" si="1"/>
        <v>#N/A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4">
        <f t="shared" si="8"/>
        <v>0</v>
      </c>
      <c r="AA38" s="5">
        <f t="shared" si="9"/>
        <v>0</v>
      </c>
      <c r="AB38" s="11" t="e">
        <f t="shared" si="2"/>
        <v>#N/A</v>
      </c>
      <c r="AC38" s="7">
        <f t="shared" si="10"/>
        <v>0</v>
      </c>
      <c r="AD38" s="6">
        <f t="shared" si="11"/>
        <v>0</v>
      </c>
      <c r="AE38" s="11" t="e">
        <f t="shared" si="3"/>
        <v>#N/A</v>
      </c>
    </row>
    <row r="39" spans="2:31" x14ac:dyDescent="0.3">
      <c r="B39" s="21"/>
      <c r="C39" s="21"/>
      <c r="D39" s="15"/>
      <c r="E39" s="16"/>
      <c r="F39" s="16"/>
      <c r="G39" s="16"/>
      <c r="H39" s="16"/>
      <c r="I39" s="16"/>
      <c r="J39" s="17"/>
      <c r="K39" s="1" t="s">
        <v>14</v>
      </c>
      <c r="L39" s="9" t="s">
        <v>10</v>
      </c>
      <c r="M39" s="15"/>
      <c r="N39" s="16"/>
      <c r="O39" s="16"/>
      <c r="P39" s="16"/>
      <c r="Q39" s="17"/>
      <c r="R39" s="1" t="s">
        <v>14</v>
      </c>
      <c r="S39" s="9" t="s">
        <v>10</v>
      </c>
      <c r="T39" s="15"/>
      <c r="U39" s="16"/>
      <c r="V39" s="16"/>
      <c r="W39" s="16"/>
      <c r="X39" s="16"/>
      <c r="Y39" s="16"/>
      <c r="Z39" s="17"/>
      <c r="AA39" s="1" t="s">
        <v>14</v>
      </c>
      <c r="AB39" s="9" t="s">
        <v>10</v>
      </c>
      <c r="AC39" s="2"/>
      <c r="AD39" s="2"/>
      <c r="AE39" s="2"/>
    </row>
    <row r="40" spans="2:31" x14ac:dyDescent="0.3">
      <c r="B40" s="22"/>
      <c r="C40" s="22"/>
      <c r="D40" s="15" t="s">
        <v>20</v>
      </c>
      <c r="E40" s="16"/>
      <c r="F40" s="16"/>
      <c r="G40" s="16"/>
      <c r="H40" s="16"/>
      <c r="I40" s="16"/>
      <c r="J40" s="17"/>
      <c r="K40" s="8">
        <f>COUNTA(C9:C38)</f>
        <v>0</v>
      </c>
      <c r="L40" s="8">
        <v>100</v>
      </c>
      <c r="M40" s="15" t="s">
        <v>20</v>
      </c>
      <c r="N40" s="16"/>
      <c r="O40" s="16"/>
      <c r="P40" s="16"/>
      <c r="Q40" s="17"/>
      <c r="R40" s="8">
        <f>COUNTA(C9:C38)</f>
        <v>0</v>
      </c>
      <c r="S40" s="8">
        <v>100</v>
      </c>
      <c r="T40" s="15" t="s">
        <v>20</v>
      </c>
      <c r="U40" s="16"/>
      <c r="V40" s="16"/>
      <c r="W40" s="16"/>
      <c r="X40" s="16"/>
      <c r="Y40" s="16"/>
      <c r="Z40" s="17"/>
      <c r="AA40" s="8">
        <f>COUNTA(C9:C38)</f>
        <v>0</v>
      </c>
      <c r="AB40" s="8">
        <v>100</v>
      </c>
      <c r="AC40" s="2"/>
      <c r="AD40" s="2"/>
      <c r="AE40" s="2"/>
    </row>
    <row r="41" spans="2:31" x14ac:dyDescent="0.3">
      <c r="B41" s="22"/>
      <c r="C41" s="22"/>
      <c r="D41" s="15" t="s">
        <v>25</v>
      </c>
      <c r="E41" s="16"/>
      <c r="F41" s="16"/>
      <c r="G41" s="16"/>
      <c r="H41" s="16"/>
      <c r="I41" s="16"/>
      <c r="J41" s="17"/>
      <c r="K41" s="12">
        <f>COUNTIF(L9:L38,"І ур")</f>
        <v>1</v>
      </c>
      <c r="L41" s="3" t="e">
        <f>(K41/K40)*100</f>
        <v>#DIV/0!</v>
      </c>
      <c r="M41" s="15" t="s">
        <v>25</v>
      </c>
      <c r="N41" s="16"/>
      <c r="O41" s="16"/>
      <c r="P41" s="16"/>
      <c r="Q41" s="17"/>
      <c r="R41" s="12">
        <f>COUNTIF(S9:S38,"І ур")</f>
        <v>1</v>
      </c>
      <c r="S41" s="3" t="e">
        <f>(R41/R40)*100</f>
        <v>#DIV/0!</v>
      </c>
      <c r="T41" s="15" t="s">
        <v>25</v>
      </c>
      <c r="U41" s="16"/>
      <c r="V41" s="16"/>
      <c r="W41" s="16"/>
      <c r="X41" s="16"/>
      <c r="Y41" s="16"/>
      <c r="Z41" s="17"/>
      <c r="AA41" s="12">
        <f>COUNTIF(AB9:AB38,"І ур")</f>
        <v>1</v>
      </c>
      <c r="AB41" s="3" t="e">
        <f>(AA41/AA40)*100</f>
        <v>#DIV/0!</v>
      </c>
      <c r="AC41" s="2"/>
      <c r="AD41" s="2"/>
      <c r="AE41" s="2"/>
    </row>
    <row r="42" spans="2:31" x14ac:dyDescent="0.3">
      <c r="B42" s="22"/>
      <c r="C42" s="22"/>
      <c r="D42" s="15" t="s">
        <v>26</v>
      </c>
      <c r="E42" s="16"/>
      <c r="F42" s="16"/>
      <c r="G42" s="16"/>
      <c r="H42" s="16"/>
      <c r="I42" s="16"/>
      <c r="J42" s="17"/>
      <c r="K42" s="12">
        <f>COUNTIF(L9:L38,"ІІ ур")</f>
        <v>1</v>
      </c>
      <c r="L42" s="3" t="e">
        <f>(K42/K40)*100</f>
        <v>#DIV/0!</v>
      </c>
      <c r="M42" s="15" t="s">
        <v>26</v>
      </c>
      <c r="N42" s="16"/>
      <c r="O42" s="16"/>
      <c r="P42" s="16"/>
      <c r="Q42" s="17"/>
      <c r="R42" s="12">
        <f>COUNTIF(S9:S38,"ІІ ур")</f>
        <v>1</v>
      </c>
      <c r="S42" s="3" t="e">
        <f>(R42/R40)*100</f>
        <v>#DIV/0!</v>
      </c>
      <c r="T42" s="15" t="s">
        <v>26</v>
      </c>
      <c r="U42" s="16"/>
      <c r="V42" s="16"/>
      <c r="W42" s="16"/>
      <c r="X42" s="16"/>
      <c r="Y42" s="16"/>
      <c r="Z42" s="17"/>
      <c r="AA42" s="12">
        <f>COUNTIF(AB9:AB38,"ІІ ур")</f>
        <v>1</v>
      </c>
      <c r="AB42" s="3" t="e">
        <f>(AA42/AA40)*100</f>
        <v>#DIV/0!</v>
      </c>
      <c r="AC42" s="2"/>
      <c r="AD42" s="2"/>
      <c r="AE42" s="2"/>
    </row>
    <row r="43" spans="2:31" x14ac:dyDescent="0.3">
      <c r="B43" s="22"/>
      <c r="C43" s="22"/>
      <c r="D43" s="15" t="s">
        <v>27</v>
      </c>
      <c r="E43" s="16"/>
      <c r="F43" s="16"/>
      <c r="G43" s="16"/>
      <c r="H43" s="16"/>
      <c r="I43" s="16"/>
      <c r="J43" s="17"/>
      <c r="K43" s="12">
        <f>COUNTIF(L9:L38,"ІІІ ур")</f>
        <v>1</v>
      </c>
      <c r="L43" s="3" t="e">
        <f>(K43/K40)*100</f>
        <v>#DIV/0!</v>
      </c>
      <c r="M43" s="15" t="s">
        <v>27</v>
      </c>
      <c r="N43" s="16"/>
      <c r="O43" s="16"/>
      <c r="P43" s="16"/>
      <c r="Q43" s="17"/>
      <c r="R43" s="12">
        <f>COUNTIF(S9:S38,"ІІІ ур")</f>
        <v>1</v>
      </c>
      <c r="S43" s="3" t="e">
        <f>(R43/R40)*100</f>
        <v>#DIV/0!</v>
      </c>
      <c r="T43" s="15" t="s">
        <v>27</v>
      </c>
      <c r="U43" s="16"/>
      <c r="V43" s="16"/>
      <c r="W43" s="16"/>
      <c r="X43" s="16"/>
      <c r="Y43" s="16"/>
      <c r="Z43" s="17"/>
      <c r="AA43" s="12">
        <f>COUNTIF(AB9:AB38,"ІІІ ур")</f>
        <v>1</v>
      </c>
      <c r="AB43" s="3" t="e">
        <f>(AA43/AA40)*100</f>
        <v>#DIV/0!</v>
      </c>
      <c r="AC43" s="2"/>
      <c r="AD43" s="2"/>
      <c r="AE43" s="2"/>
    </row>
    <row r="44" spans="2:31" x14ac:dyDescent="0.3">
      <c r="B44" s="22"/>
      <c r="C44" s="22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1" t="s">
        <v>14</v>
      </c>
      <c r="AE44" s="9" t="s">
        <v>10</v>
      </c>
    </row>
    <row r="45" spans="2:31" x14ac:dyDescent="0.3">
      <c r="B45" s="22"/>
      <c r="C45" s="22"/>
      <c r="D45" s="24" t="s">
        <v>21</v>
      </c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6"/>
      <c r="AD45" s="8">
        <f>COUNTA(C9:C38)</f>
        <v>0</v>
      </c>
      <c r="AE45" s="8">
        <v>100</v>
      </c>
    </row>
    <row r="46" spans="2:31" x14ac:dyDescent="0.3">
      <c r="B46" s="22"/>
      <c r="C46" s="22"/>
      <c r="D46" s="28" t="s">
        <v>28</v>
      </c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12">
        <f>COUNTIF(AE9:AE38,"І ур")</f>
        <v>1</v>
      </c>
      <c r="AE46" s="3" t="e">
        <f>(AD46/AD45)*100</f>
        <v>#DIV/0!</v>
      </c>
    </row>
    <row r="47" spans="2:31" x14ac:dyDescent="0.3">
      <c r="B47" s="22"/>
      <c r="C47" s="22"/>
      <c r="D47" s="28" t="s">
        <v>23</v>
      </c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12">
        <f>COUNTIF(AE9:AE38,"ІІ ур")</f>
        <v>1</v>
      </c>
      <c r="AE47" s="3" t="e">
        <f>(AD47/AD45)*100</f>
        <v>#DIV/0!</v>
      </c>
    </row>
    <row r="48" spans="2:31" x14ac:dyDescent="0.3">
      <c r="B48" s="23"/>
      <c r="C48" s="23"/>
      <c r="D48" s="28" t="s">
        <v>24</v>
      </c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12">
        <f>COUNTIF(AE9:AE38,"ІІІ ур")</f>
        <v>1</v>
      </c>
      <c r="AE48" s="3" t="e">
        <f>(AD48/AD45)*100</f>
        <v>#DIV/0!</v>
      </c>
    </row>
    <row r="105" spans="10:11" x14ac:dyDescent="0.3">
      <c r="J105" s="10">
        <v>1</v>
      </c>
      <c r="K105" s="10" t="s">
        <v>17</v>
      </c>
    </row>
    <row r="106" spans="10:11" x14ac:dyDescent="0.3">
      <c r="J106" s="10">
        <v>1.6</v>
      </c>
      <c r="K106" s="10" t="s">
        <v>18</v>
      </c>
    </row>
    <row r="107" spans="10:11" x14ac:dyDescent="0.3">
      <c r="J107" s="10">
        <v>2.6</v>
      </c>
      <c r="K107" s="10" t="s">
        <v>19</v>
      </c>
    </row>
  </sheetData>
  <mergeCells count="43">
    <mergeCell ref="A2:AF2"/>
    <mergeCell ref="A3:AF3"/>
    <mergeCell ref="A4:AF4"/>
    <mergeCell ref="B6:AE6"/>
    <mergeCell ref="B7:B8"/>
    <mergeCell ref="C7:C8"/>
    <mergeCell ref="D7:I7"/>
    <mergeCell ref="M7:P7"/>
    <mergeCell ref="T7:Y7"/>
    <mergeCell ref="AC7:AC8"/>
    <mergeCell ref="AD7:AD8"/>
    <mergeCell ref="AE7:AE8"/>
    <mergeCell ref="J7:J8"/>
    <mergeCell ref="K7:K8"/>
    <mergeCell ref="AB7:AB8"/>
    <mergeCell ref="Z7:Z8"/>
    <mergeCell ref="B39:B48"/>
    <mergeCell ref="C39:C48"/>
    <mergeCell ref="D39:J39"/>
    <mergeCell ref="D40:J40"/>
    <mergeCell ref="T42:Z42"/>
    <mergeCell ref="T43:Z43"/>
    <mergeCell ref="D45:AC45"/>
    <mergeCell ref="D43:J43"/>
    <mergeCell ref="D44:AC44"/>
    <mergeCell ref="D46:AC46"/>
    <mergeCell ref="D47:AC47"/>
    <mergeCell ref="D48:AC48"/>
    <mergeCell ref="T39:Z39"/>
    <mergeCell ref="T40:Z40"/>
    <mergeCell ref="T41:Z41"/>
    <mergeCell ref="D41:J41"/>
    <mergeCell ref="D42:J42"/>
    <mergeCell ref="M39:Q39"/>
    <mergeCell ref="M40:Q40"/>
    <mergeCell ref="M41:Q41"/>
    <mergeCell ref="M42:Q42"/>
    <mergeCell ref="M43:Q43"/>
    <mergeCell ref="AA7:AA8"/>
    <mergeCell ref="L7:L8"/>
    <mergeCell ref="Q7:Q8"/>
    <mergeCell ref="R7:R8"/>
    <mergeCell ref="S7:S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07"/>
  <sheetViews>
    <sheetView zoomScale="55" zoomScaleNormal="55" workbookViewId="0">
      <selection activeCell="AK30" sqref="AK30"/>
    </sheetView>
  </sheetViews>
  <sheetFormatPr defaultRowHeight="14.4" x14ac:dyDescent="0.3"/>
  <cols>
    <col min="2" max="2" width="5" customWidth="1"/>
    <col min="3" max="3" width="28.109375" customWidth="1"/>
    <col min="4" max="4" width="7.6640625" customWidth="1"/>
    <col min="5" max="5" width="6.88671875" customWidth="1"/>
    <col min="6" max="6" width="12.88671875" customWidth="1"/>
    <col min="7" max="7" width="7.5546875" customWidth="1"/>
    <col min="8" max="8" width="6.88671875" customWidth="1"/>
    <col min="9" max="9" width="5" customWidth="1"/>
    <col min="10" max="10" width="4.5546875" customWidth="1"/>
    <col min="11" max="11" width="9.109375" customWidth="1"/>
    <col min="12" max="12" width="9.33203125" customWidth="1"/>
    <col min="13" max="13" width="6.109375" customWidth="1"/>
    <col min="14" max="14" width="6.5546875" customWidth="1"/>
    <col min="15" max="15" width="5.33203125" customWidth="1"/>
    <col min="16" max="16" width="6.88671875" customWidth="1"/>
    <col min="17" max="17" width="10.33203125" customWidth="1"/>
    <col min="18" max="18" width="4.6640625" customWidth="1"/>
    <col min="19" max="19" width="4.88671875" customWidth="1"/>
    <col min="20" max="20" width="8.88671875" customWidth="1"/>
    <col min="21" max="21" width="6.6640625" customWidth="1"/>
    <col min="22" max="22" width="7.44140625" customWidth="1"/>
    <col min="23" max="23" width="8.33203125" customWidth="1"/>
    <col min="24" max="24" width="6" customWidth="1"/>
    <col min="25" max="25" width="11.88671875" customWidth="1"/>
    <col min="26" max="26" width="6.88671875" customWidth="1"/>
    <col min="27" max="28" width="5" customWidth="1"/>
    <col min="29" max="29" width="8.6640625" customWidth="1"/>
  </cols>
  <sheetData>
    <row r="2" spans="1:33" x14ac:dyDescent="0.3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</row>
    <row r="3" spans="1:33" x14ac:dyDescent="0.3">
      <c r="A3" s="29" t="s">
        <v>79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</row>
    <row r="4" spans="1:33" x14ac:dyDescent="0.3">
      <c r="A4" s="29" t="s">
        <v>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</row>
    <row r="6" spans="1:33" x14ac:dyDescent="0.3">
      <c r="B6" s="30" t="s">
        <v>2</v>
      </c>
      <c r="C6" s="30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0"/>
      <c r="AE6" s="30"/>
      <c r="AF6" s="30"/>
    </row>
    <row r="7" spans="1:33" ht="76.5" customHeight="1" x14ac:dyDescent="0.3">
      <c r="B7" s="32" t="s">
        <v>3</v>
      </c>
      <c r="C7" s="33" t="s">
        <v>4</v>
      </c>
      <c r="D7" s="34" t="s">
        <v>11</v>
      </c>
      <c r="E7" s="35"/>
      <c r="F7" s="35"/>
      <c r="G7" s="35"/>
      <c r="H7" s="36"/>
      <c r="I7" s="20" t="s">
        <v>12</v>
      </c>
      <c r="J7" s="18" t="s">
        <v>16</v>
      </c>
      <c r="K7" s="19" t="s">
        <v>15</v>
      </c>
      <c r="L7" s="37" t="s">
        <v>5</v>
      </c>
      <c r="M7" s="37"/>
      <c r="N7" s="37"/>
      <c r="O7" s="37"/>
      <c r="P7" s="37"/>
      <c r="Q7" s="37"/>
      <c r="R7" s="20" t="s">
        <v>12</v>
      </c>
      <c r="S7" s="18" t="s">
        <v>16</v>
      </c>
      <c r="T7" s="19" t="s">
        <v>15</v>
      </c>
      <c r="U7" s="37" t="s">
        <v>6</v>
      </c>
      <c r="V7" s="37"/>
      <c r="W7" s="37"/>
      <c r="X7" s="37"/>
      <c r="Y7" s="37"/>
      <c r="Z7" s="37"/>
      <c r="AA7" s="20" t="s">
        <v>12</v>
      </c>
      <c r="AB7" s="18" t="s">
        <v>16</v>
      </c>
      <c r="AC7" s="19" t="s">
        <v>15</v>
      </c>
      <c r="AD7" s="38" t="s">
        <v>7</v>
      </c>
      <c r="AE7" s="40" t="s">
        <v>8</v>
      </c>
      <c r="AF7" s="41" t="s">
        <v>9</v>
      </c>
    </row>
    <row r="8" spans="1:33" ht="225" customHeight="1" x14ac:dyDescent="0.3">
      <c r="B8" s="32"/>
      <c r="C8" s="32"/>
      <c r="D8" s="13" t="s">
        <v>29</v>
      </c>
      <c r="E8" s="13" t="s">
        <v>30</v>
      </c>
      <c r="F8" s="13" t="s">
        <v>31</v>
      </c>
      <c r="G8" s="13" t="s">
        <v>32</v>
      </c>
      <c r="H8" s="13" t="s">
        <v>33</v>
      </c>
      <c r="I8" s="20"/>
      <c r="J8" s="18"/>
      <c r="K8" s="19"/>
      <c r="L8" s="13" t="s">
        <v>34</v>
      </c>
      <c r="M8" s="13" t="s">
        <v>35</v>
      </c>
      <c r="N8" s="13" t="s">
        <v>36</v>
      </c>
      <c r="O8" s="13" t="s">
        <v>37</v>
      </c>
      <c r="P8" s="13" t="s">
        <v>38</v>
      </c>
      <c r="Q8" s="13" t="s">
        <v>39</v>
      </c>
      <c r="R8" s="20"/>
      <c r="S8" s="18"/>
      <c r="T8" s="19"/>
      <c r="U8" s="13" t="s">
        <v>40</v>
      </c>
      <c r="V8" s="13" t="s">
        <v>41</v>
      </c>
      <c r="W8" s="13" t="s">
        <v>42</v>
      </c>
      <c r="X8" s="13" t="s">
        <v>43</v>
      </c>
      <c r="Y8" s="13" t="s">
        <v>44</v>
      </c>
      <c r="Z8" s="13" t="s">
        <v>45</v>
      </c>
      <c r="AA8" s="20"/>
      <c r="AB8" s="18"/>
      <c r="AC8" s="19"/>
      <c r="AD8" s="39"/>
      <c r="AE8" s="40"/>
      <c r="AF8" s="41"/>
    </row>
    <row r="9" spans="1:33" x14ac:dyDescent="0.3">
      <c r="B9" s="1">
        <v>1</v>
      </c>
      <c r="C9" s="1"/>
      <c r="D9" s="1">
        <v>1</v>
      </c>
      <c r="E9" s="1">
        <v>1</v>
      </c>
      <c r="F9" s="1">
        <v>1</v>
      </c>
      <c r="G9" s="1">
        <v>1</v>
      </c>
      <c r="H9" s="1">
        <v>1</v>
      </c>
      <c r="I9" s="4">
        <f>SUM(D9:H9)</f>
        <v>5</v>
      </c>
      <c r="J9" s="5">
        <f>AVERAGE(D9:H9)</f>
        <v>1</v>
      </c>
      <c r="K9" s="11" t="str">
        <f t="shared" ref="K9:K38" si="0">IF(D9="","",VLOOKUP(J9,$J$105:$K$107,2,TRUE))</f>
        <v>І ур</v>
      </c>
      <c r="L9" s="1">
        <v>1</v>
      </c>
      <c r="M9" s="1">
        <v>1</v>
      </c>
      <c r="N9" s="1">
        <v>1</v>
      </c>
      <c r="O9" s="1">
        <v>1</v>
      </c>
      <c r="P9" s="1">
        <v>1</v>
      </c>
      <c r="Q9" s="1">
        <v>1</v>
      </c>
      <c r="R9" s="4">
        <f>SUM(L9:Q9)</f>
        <v>6</v>
      </c>
      <c r="S9" s="5">
        <f>AVERAGE(L9:Q9)</f>
        <v>1</v>
      </c>
      <c r="T9" s="11" t="str">
        <f t="shared" ref="T9:T38" si="1">IF(L9="","",VLOOKUP(S9,$J$105:$K$107,2,TRUE))</f>
        <v>І ур</v>
      </c>
      <c r="U9" s="1">
        <v>1</v>
      </c>
      <c r="V9" s="1">
        <v>1</v>
      </c>
      <c r="W9" s="1">
        <v>1</v>
      </c>
      <c r="X9" s="1">
        <v>1</v>
      </c>
      <c r="Y9" s="1">
        <v>1</v>
      </c>
      <c r="Z9" s="1">
        <v>1</v>
      </c>
      <c r="AA9" s="4">
        <f>SUM(U9:Z9)</f>
        <v>6</v>
      </c>
      <c r="AB9" s="5">
        <f>AVERAGE(U9:Z9)</f>
        <v>1</v>
      </c>
      <c r="AC9" s="11" t="str">
        <f t="shared" ref="AC9:AC38" si="2">IF(U9="","",VLOOKUP(AB9,$J$105:$K$107,2,TRUE))</f>
        <v>І ур</v>
      </c>
      <c r="AD9" s="7">
        <f>I9+R9+AA9</f>
        <v>17</v>
      </c>
      <c r="AE9" s="6">
        <f>AD9/17</f>
        <v>1</v>
      </c>
      <c r="AF9" s="11" t="str">
        <f t="shared" ref="AF9:AF38" si="3">IF(X9="","",VLOOKUP(AE9,$J$105:$K$107,2,TRUE))</f>
        <v>І ур</v>
      </c>
    </row>
    <row r="10" spans="1:33" x14ac:dyDescent="0.3">
      <c r="B10" s="1">
        <v>2</v>
      </c>
      <c r="C10" s="1"/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4">
        <f t="shared" ref="I10:I38" si="4">SUM(D10:H10)</f>
        <v>0</v>
      </c>
      <c r="J10" s="5">
        <f t="shared" ref="J10:J38" si="5">AVERAGE(D10:H10)</f>
        <v>0</v>
      </c>
      <c r="K10" s="11" t="e">
        <f t="shared" si="0"/>
        <v>#N/A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4">
        <f t="shared" ref="R10:R38" si="6">SUM(L10:Q10)</f>
        <v>0</v>
      </c>
      <c r="S10" s="5">
        <f t="shared" ref="S10:S38" si="7">AVERAGE(L10:Q10)</f>
        <v>0</v>
      </c>
      <c r="T10" s="11" t="e">
        <f t="shared" si="1"/>
        <v>#N/A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4">
        <f t="shared" ref="AA10:AA38" si="8">SUM(U10:Z10)</f>
        <v>0</v>
      </c>
      <c r="AB10" s="5">
        <f t="shared" ref="AB10:AB38" si="9">AVERAGE(U10:Z10)</f>
        <v>0</v>
      </c>
      <c r="AC10" s="11" t="e">
        <f t="shared" si="2"/>
        <v>#N/A</v>
      </c>
      <c r="AD10" s="7">
        <f t="shared" ref="AD10:AD38" si="10">I10+R10+AA10</f>
        <v>0</v>
      </c>
      <c r="AE10" s="6">
        <f t="shared" ref="AE10:AE38" si="11">AD10/17</f>
        <v>0</v>
      </c>
      <c r="AF10" s="11" t="e">
        <f t="shared" si="3"/>
        <v>#N/A</v>
      </c>
    </row>
    <row r="11" spans="1:33" x14ac:dyDescent="0.3">
      <c r="B11" s="1">
        <v>3</v>
      </c>
      <c r="C11" s="1"/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4">
        <f t="shared" si="4"/>
        <v>0</v>
      </c>
      <c r="J11" s="5">
        <f t="shared" si="5"/>
        <v>0</v>
      </c>
      <c r="K11" s="11" t="e">
        <f t="shared" si="0"/>
        <v>#N/A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4">
        <f t="shared" si="6"/>
        <v>0</v>
      </c>
      <c r="S11" s="5">
        <f t="shared" si="7"/>
        <v>0</v>
      </c>
      <c r="T11" s="11" t="e">
        <f t="shared" si="1"/>
        <v>#N/A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4">
        <f t="shared" si="8"/>
        <v>0</v>
      </c>
      <c r="AB11" s="5">
        <f t="shared" si="9"/>
        <v>0</v>
      </c>
      <c r="AC11" s="11" t="e">
        <f t="shared" si="2"/>
        <v>#N/A</v>
      </c>
      <c r="AD11" s="7">
        <f t="shared" si="10"/>
        <v>0</v>
      </c>
      <c r="AE11" s="6">
        <f t="shared" si="11"/>
        <v>0</v>
      </c>
      <c r="AF11" s="11" t="e">
        <f t="shared" si="3"/>
        <v>#N/A</v>
      </c>
    </row>
    <row r="12" spans="1:33" x14ac:dyDescent="0.3">
      <c r="B12" s="1">
        <v>4</v>
      </c>
      <c r="C12" s="1"/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4">
        <f t="shared" si="4"/>
        <v>0</v>
      </c>
      <c r="J12" s="5">
        <f t="shared" si="5"/>
        <v>0</v>
      </c>
      <c r="K12" s="11" t="e">
        <f t="shared" si="0"/>
        <v>#N/A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4">
        <f t="shared" si="6"/>
        <v>0</v>
      </c>
      <c r="S12" s="5">
        <f t="shared" si="7"/>
        <v>0</v>
      </c>
      <c r="T12" s="11" t="e">
        <f t="shared" si="1"/>
        <v>#N/A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4">
        <f t="shared" si="8"/>
        <v>0</v>
      </c>
      <c r="AB12" s="5">
        <f t="shared" si="9"/>
        <v>0</v>
      </c>
      <c r="AC12" s="11" t="e">
        <f t="shared" si="2"/>
        <v>#N/A</v>
      </c>
      <c r="AD12" s="7">
        <f t="shared" si="10"/>
        <v>0</v>
      </c>
      <c r="AE12" s="6">
        <f t="shared" si="11"/>
        <v>0</v>
      </c>
      <c r="AF12" s="11" t="e">
        <f t="shared" si="3"/>
        <v>#N/A</v>
      </c>
    </row>
    <row r="13" spans="1:33" x14ac:dyDescent="0.3">
      <c r="B13" s="1">
        <v>5</v>
      </c>
      <c r="C13" s="1"/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4">
        <f t="shared" si="4"/>
        <v>0</v>
      </c>
      <c r="J13" s="5">
        <f t="shared" si="5"/>
        <v>0</v>
      </c>
      <c r="K13" s="11" t="e">
        <f t="shared" si="0"/>
        <v>#N/A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4">
        <f t="shared" si="6"/>
        <v>0</v>
      </c>
      <c r="S13" s="5">
        <f t="shared" si="7"/>
        <v>0</v>
      </c>
      <c r="T13" s="11" t="e">
        <f t="shared" si="1"/>
        <v>#N/A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4">
        <f t="shared" si="8"/>
        <v>0</v>
      </c>
      <c r="AB13" s="5">
        <f t="shared" si="9"/>
        <v>0</v>
      </c>
      <c r="AC13" s="11" t="e">
        <f t="shared" si="2"/>
        <v>#N/A</v>
      </c>
      <c r="AD13" s="7">
        <f t="shared" si="10"/>
        <v>0</v>
      </c>
      <c r="AE13" s="6">
        <f t="shared" si="11"/>
        <v>0</v>
      </c>
      <c r="AF13" s="11" t="e">
        <f t="shared" si="3"/>
        <v>#N/A</v>
      </c>
    </row>
    <row r="14" spans="1:33" x14ac:dyDescent="0.3">
      <c r="B14" s="1">
        <v>6</v>
      </c>
      <c r="C14" s="1"/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4">
        <f t="shared" si="4"/>
        <v>0</v>
      </c>
      <c r="J14" s="5">
        <f t="shared" si="5"/>
        <v>0</v>
      </c>
      <c r="K14" s="11" t="e">
        <f t="shared" si="0"/>
        <v>#N/A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4">
        <f t="shared" si="6"/>
        <v>0</v>
      </c>
      <c r="S14" s="5">
        <f t="shared" si="7"/>
        <v>0</v>
      </c>
      <c r="T14" s="11" t="e">
        <f t="shared" si="1"/>
        <v>#N/A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4">
        <f t="shared" si="8"/>
        <v>0</v>
      </c>
      <c r="AB14" s="5">
        <f t="shared" si="9"/>
        <v>0</v>
      </c>
      <c r="AC14" s="11" t="e">
        <f t="shared" si="2"/>
        <v>#N/A</v>
      </c>
      <c r="AD14" s="7">
        <f t="shared" si="10"/>
        <v>0</v>
      </c>
      <c r="AE14" s="6">
        <f t="shared" si="11"/>
        <v>0</v>
      </c>
      <c r="AF14" s="11" t="e">
        <f t="shared" si="3"/>
        <v>#N/A</v>
      </c>
    </row>
    <row r="15" spans="1:33" x14ac:dyDescent="0.3">
      <c r="B15" s="1">
        <v>7</v>
      </c>
      <c r="C15" s="1"/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4">
        <f t="shared" si="4"/>
        <v>0</v>
      </c>
      <c r="J15" s="5">
        <f t="shared" si="5"/>
        <v>0</v>
      </c>
      <c r="K15" s="11" t="e">
        <f t="shared" si="0"/>
        <v>#N/A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4">
        <f t="shared" si="6"/>
        <v>0</v>
      </c>
      <c r="S15" s="5">
        <f t="shared" si="7"/>
        <v>0</v>
      </c>
      <c r="T15" s="11" t="e">
        <f t="shared" si="1"/>
        <v>#N/A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4">
        <f t="shared" si="8"/>
        <v>0</v>
      </c>
      <c r="AB15" s="5">
        <f t="shared" si="9"/>
        <v>0</v>
      </c>
      <c r="AC15" s="11" t="e">
        <f t="shared" si="2"/>
        <v>#N/A</v>
      </c>
      <c r="AD15" s="7">
        <f t="shared" si="10"/>
        <v>0</v>
      </c>
      <c r="AE15" s="6">
        <f t="shared" si="11"/>
        <v>0</v>
      </c>
      <c r="AF15" s="11" t="e">
        <f t="shared" si="3"/>
        <v>#N/A</v>
      </c>
    </row>
    <row r="16" spans="1:33" x14ac:dyDescent="0.3">
      <c r="B16" s="1">
        <v>8</v>
      </c>
      <c r="C16" s="1"/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4">
        <f t="shared" si="4"/>
        <v>0</v>
      </c>
      <c r="J16" s="5">
        <f t="shared" si="5"/>
        <v>0</v>
      </c>
      <c r="K16" s="11" t="e">
        <f t="shared" si="0"/>
        <v>#N/A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4">
        <f t="shared" si="6"/>
        <v>0</v>
      </c>
      <c r="S16" s="5">
        <f t="shared" si="7"/>
        <v>0</v>
      </c>
      <c r="T16" s="11" t="e">
        <f t="shared" si="1"/>
        <v>#N/A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4">
        <f t="shared" si="8"/>
        <v>0</v>
      </c>
      <c r="AB16" s="5">
        <f t="shared" si="9"/>
        <v>0</v>
      </c>
      <c r="AC16" s="11" t="e">
        <f t="shared" si="2"/>
        <v>#N/A</v>
      </c>
      <c r="AD16" s="7">
        <f t="shared" si="10"/>
        <v>0</v>
      </c>
      <c r="AE16" s="6">
        <f t="shared" si="11"/>
        <v>0</v>
      </c>
      <c r="AF16" s="11" t="e">
        <f t="shared" si="3"/>
        <v>#N/A</v>
      </c>
    </row>
    <row r="17" spans="2:32" x14ac:dyDescent="0.3">
      <c r="B17" s="1">
        <v>9</v>
      </c>
      <c r="C17" s="1"/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4">
        <f t="shared" si="4"/>
        <v>0</v>
      </c>
      <c r="J17" s="5">
        <f t="shared" si="5"/>
        <v>0</v>
      </c>
      <c r="K17" s="11" t="e">
        <f t="shared" si="0"/>
        <v>#N/A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4">
        <f t="shared" si="6"/>
        <v>0</v>
      </c>
      <c r="S17" s="5">
        <f t="shared" si="7"/>
        <v>0</v>
      </c>
      <c r="T17" s="11" t="e">
        <f t="shared" si="1"/>
        <v>#N/A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4">
        <f t="shared" si="8"/>
        <v>0</v>
      </c>
      <c r="AB17" s="5">
        <f t="shared" si="9"/>
        <v>0</v>
      </c>
      <c r="AC17" s="11" t="e">
        <f t="shared" si="2"/>
        <v>#N/A</v>
      </c>
      <c r="AD17" s="7">
        <f t="shared" si="10"/>
        <v>0</v>
      </c>
      <c r="AE17" s="6">
        <f t="shared" si="11"/>
        <v>0</v>
      </c>
      <c r="AF17" s="11" t="e">
        <f t="shared" si="3"/>
        <v>#N/A</v>
      </c>
    </row>
    <row r="18" spans="2:32" x14ac:dyDescent="0.3">
      <c r="B18" s="1">
        <v>10</v>
      </c>
      <c r="C18" s="1"/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4">
        <f t="shared" si="4"/>
        <v>0</v>
      </c>
      <c r="J18" s="5">
        <f t="shared" si="5"/>
        <v>0</v>
      </c>
      <c r="K18" s="11" t="e">
        <f t="shared" si="0"/>
        <v>#N/A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4">
        <f t="shared" si="6"/>
        <v>0</v>
      </c>
      <c r="S18" s="5">
        <f t="shared" si="7"/>
        <v>0</v>
      </c>
      <c r="T18" s="11" t="e">
        <f t="shared" si="1"/>
        <v>#N/A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4">
        <f t="shared" si="8"/>
        <v>0</v>
      </c>
      <c r="AB18" s="5">
        <f t="shared" si="9"/>
        <v>0</v>
      </c>
      <c r="AC18" s="11" t="e">
        <f t="shared" si="2"/>
        <v>#N/A</v>
      </c>
      <c r="AD18" s="7">
        <f t="shared" si="10"/>
        <v>0</v>
      </c>
      <c r="AE18" s="6">
        <f t="shared" si="11"/>
        <v>0</v>
      </c>
      <c r="AF18" s="11" t="e">
        <f t="shared" si="3"/>
        <v>#N/A</v>
      </c>
    </row>
    <row r="19" spans="2:32" x14ac:dyDescent="0.3">
      <c r="B19" s="1">
        <v>11</v>
      </c>
      <c r="C19" s="1"/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4">
        <f t="shared" si="4"/>
        <v>0</v>
      </c>
      <c r="J19" s="5">
        <f t="shared" si="5"/>
        <v>0</v>
      </c>
      <c r="K19" s="11" t="e">
        <f t="shared" si="0"/>
        <v>#N/A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4">
        <f t="shared" si="6"/>
        <v>0</v>
      </c>
      <c r="S19" s="5">
        <f t="shared" si="7"/>
        <v>0</v>
      </c>
      <c r="T19" s="11" t="e">
        <f t="shared" si="1"/>
        <v>#N/A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4">
        <f t="shared" si="8"/>
        <v>0</v>
      </c>
      <c r="AB19" s="5">
        <f t="shared" si="9"/>
        <v>0</v>
      </c>
      <c r="AC19" s="11" t="e">
        <f t="shared" si="2"/>
        <v>#N/A</v>
      </c>
      <c r="AD19" s="7">
        <f t="shared" si="10"/>
        <v>0</v>
      </c>
      <c r="AE19" s="6">
        <f t="shared" si="11"/>
        <v>0</v>
      </c>
      <c r="AF19" s="11" t="e">
        <f t="shared" si="3"/>
        <v>#N/A</v>
      </c>
    </row>
    <row r="20" spans="2:32" x14ac:dyDescent="0.3">
      <c r="B20" s="1">
        <v>12</v>
      </c>
      <c r="C20" s="1"/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4">
        <f t="shared" si="4"/>
        <v>0</v>
      </c>
      <c r="J20" s="5">
        <f t="shared" si="5"/>
        <v>0</v>
      </c>
      <c r="K20" s="11" t="e">
        <f t="shared" si="0"/>
        <v>#N/A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4">
        <f t="shared" si="6"/>
        <v>0</v>
      </c>
      <c r="S20" s="5">
        <f t="shared" si="7"/>
        <v>0</v>
      </c>
      <c r="T20" s="11" t="e">
        <f t="shared" si="1"/>
        <v>#N/A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4">
        <f t="shared" si="8"/>
        <v>0</v>
      </c>
      <c r="AB20" s="5">
        <f t="shared" si="9"/>
        <v>0</v>
      </c>
      <c r="AC20" s="11" t="e">
        <f t="shared" si="2"/>
        <v>#N/A</v>
      </c>
      <c r="AD20" s="7">
        <f t="shared" si="10"/>
        <v>0</v>
      </c>
      <c r="AE20" s="6">
        <f t="shared" si="11"/>
        <v>0</v>
      </c>
      <c r="AF20" s="11" t="e">
        <f t="shared" si="3"/>
        <v>#N/A</v>
      </c>
    </row>
    <row r="21" spans="2:32" x14ac:dyDescent="0.3">
      <c r="B21" s="1">
        <v>13</v>
      </c>
      <c r="C21" s="1"/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4">
        <f t="shared" si="4"/>
        <v>0</v>
      </c>
      <c r="J21" s="5">
        <f t="shared" si="5"/>
        <v>0</v>
      </c>
      <c r="K21" s="11" t="e">
        <f t="shared" si="0"/>
        <v>#N/A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4">
        <f t="shared" si="6"/>
        <v>0</v>
      </c>
      <c r="S21" s="5">
        <f t="shared" si="7"/>
        <v>0</v>
      </c>
      <c r="T21" s="11" t="e">
        <f t="shared" si="1"/>
        <v>#N/A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4">
        <f t="shared" si="8"/>
        <v>0</v>
      </c>
      <c r="AB21" s="5">
        <f t="shared" si="9"/>
        <v>0</v>
      </c>
      <c r="AC21" s="11" t="e">
        <f t="shared" si="2"/>
        <v>#N/A</v>
      </c>
      <c r="AD21" s="7">
        <f t="shared" si="10"/>
        <v>0</v>
      </c>
      <c r="AE21" s="6">
        <f t="shared" si="11"/>
        <v>0</v>
      </c>
      <c r="AF21" s="11" t="e">
        <f t="shared" si="3"/>
        <v>#N/A</v>
      </c>
    </row>
    <row r="22" spans="2:32" x14ac:dyDescent="0.3">
      <c r="B22" s="1">
        <v>14</v>
      </c>
      <c r="C22" s="1"/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4">
        <f t="shared" si="4"/>
        <v>0</v>
      </c>
      <c r="J22" s="5">
        <f t="shared" si="5"/>
        <v>0</v>
      </c>
      <c r="K22" s="11" t="e">
        <f t="shared" si="0"/>
        <v>#N/A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4">
        <f t="shared" si="6"/>
        <v>0</v>
      </c>
      <c r="S22" s="5">
        <f t="shared" si="7"/>
        <v>0</v>
      </c>
      <c r="T22" s="11" t="e">
        <f t="shared" si="1"/>
        <v>#N/A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4">
        <f t="shared" si="8"/>
        <v>0</v>
      </c>
      <c r="AB22" s="5">
        <f t="shared" si="9"/>
        <v>0</v>
      </c>
      <c r="AC22" s="11" t="e">
        <f t="shared" si="2"/>
        <v>#N/A</v>
      </c>
      <c r="AD22" s="7">
        <f t="shared" si="10"/>
        <v>0</v>
      </c>
      <c r="AE22" s="6">
        <f t="shared" si="11"/>
        <v>0</v>
      </c>
      <c r="AF22" s="11" t="e">
        <f t="shared" si="3"/>
        <v>#N/A</v>
      </c>
    </row>
    <row r="23" spans="2:32" x14ac:dyDescent="0.3">
      <c r="B23" s="1">
        <v>15</v>
      </c>
      <c r="C23" s="1"/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4">
        <f t="shared" si="4"/>
        <v>0</v>
      </c>
      <c r="J23" s="5">
        <f t="shared" si="5"/>
        <v>0</v>
      </c>
      <c r="K23" s="11" t="e">
        <f t="shared" si="0"/>
        <v>#N/A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4">
        <f t="shared" si="6"/>
        <v>0</v>
      </c>
      <c r="S23" s="5">
        <f t="shared" si="7"/>
        <v>0</v>
      </c>
      <c r="T23" s="11" t="e">
        <f t="shared" si="1"/>
        <v>#N/A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4">
        <f t="shared" si="8"/>
        <v>0</v>
      </c>
      <c r="AB23" s="5">
        <f t="shared" si="9"/>
        <v>0</v>
      </c>
      <c r="AC23" s="11" t="e">
        <f t="shared" si="2"/>
        <v>#N/A</v>
      </c>
      <c r="AD23" s="7">
        <f t="shared" si="10"/>
        <v>0</v>
      </c>
      <c r="AE23" s="6">
        <f t="shared" si="11"/>
        <v>0</v>
      </c>
      <c r="AF23" s="11" t="e">
        <f t="shared" si="3"/>
        <v>#N/A</v>
      </c>
    </row>
    <row r="24" spans="2:32" x14ac:dyDescent="0.3">
      <c r="B24" s="1">
        <v>16</v>
      </c>
      <c r="C24" s="1"/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4">
        <f t="shared" si="4"/>
        <v>0</v>
      </c>
      <c r="J24" s="5">
        <f t="shared" si="5"/>
        <v>0</v>
      </c>
      <c r="K24" s="11" t="e">
        <f t="shared" si="0"/>
        <v>#N/A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4">
        <f t="shared" si="6"/>
        <v>0</v>
      </c>
      <c r="S24" s="5">
        <f t="shared" si="7"/>
        <v>0</v>
      </c>
      <c r="T24" s="11" t="e">
        <f t="shared" si="1"/>
        <v>#N/A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4">
        <f t="shared" si="8"/>
        <v>0</v>
      </c>
      <c r="AB24" s="5">
        <f t="shared" si="9"/>
        <v>0</v>
      </c>
      <c r="AC24" s="11" t="e">
        <f t="shared" si="2"/>
        <v>#N/A</v>
      </c>
      <c r="AD24" s="7">
        <f t="shared" si="10"/>
        <v>0</v>
      </c>
      <c r="AE24" s="6">
        <f t="shared" si="11"/>
        <v>0</v>
      </c>
      <c r="AF24" s="11" t="e">
        <f t="shared" si="3"/>
        <v>#N/A</v>
      </c>
    </row>
    <row r="25" spans="2:32" x14ac:dyDescent="0.3">
      <c r="B25" s="1">
        <v>17</v>
      </c>
      <c r="C25" s="1"/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4">
        <f t="shared" si="4"/>
        <v>0</v>
      </c>
      <c r="J25" s="5">
        <f t="shared" si="5"/>
        <v>0</v>
      </c>
      <c r="K25" s="11" t="e">
        <f t="shared" si="0"/>
        <v>#N/A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4">
        <f t="shared" si="6"/>
        <v>0</v>
      </c>
      <c r="S25" s="5">
        <f t="shared" si="7"/>
        <v>0</v>
      </c>
      <c r="T25" s="11" t="e">
        <f t="shared" si="1"/>
        <v>#N/A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4">
        <f t="shared" si="8"/>
        <v>0</v>
      </c>
      <c r="AB25" s="5">
        <f t="shared" si="9"/>
        <v>0</v>
      </c>
      <c r="AC25" s="11" t="e">
        <f t="shared" si="2"/>
        <v>#N/A</v>
      </c>
      <c r="AD25" s="7">
        <f t="shared" si="10"/>
        <v>0</v>
      </c>
      <c r="AE25" s="6">
        <f t="shared" si="11"/>
        <v>0</v>
      </c>
      <c r="AF25" s="11" t="e">
        <f t="shared" si="3"/>
        <v>#N/A</v>
      </c>
    </row>
    <row r="26" spans="2:32" x14ac:dyDescent="0.3">
      <c r="B26" s="1">
        <v>18</v>
      </c>
      <c r="C26" s="1"/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4">
        <f t="shared" si="4"/>
        <v>0</v>
      </c>
      <c r="J26" s="5">
        <f t="shared" si="5"/>
        <v>0</v>
      </c>
      <c r="K26" s="11" t="e">
        <f t="shared" si="0"/>
        <v>#N/A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4">
        <f t="shared" si="6"/>
        <v>0</v>
      </c>
      <c r="S26" s="5">
        <f t="shared" si="7"/>
        <v>0</v>
      </c>
      <c r="T26" s="11" t="e">
        <f t="shared" si="1"/>
        <v>#N/A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4">
        <f t="shared" si="8"/>
        <v>0</v>
      </c>
      <c r="AB26" s="5">
        <f t="shared" si="9"/>
        <v>0</v>
      </c>
      <c r="AC26" s="11" t="e">
        <f t="shared" si="2"/>
        <v>#N/A</v>
      </c>
      <c r="AD26" s="7">
        <f t="shared" si="10"/>
        <v>0</v>
      </c>
      <c r="AE26" s="6">
        <f t="shared" si="11"/>
        <v>0</v>
      </c>
      <c r="AF26" s="11" t="e">
        <f t="shared" si="3"/>
        <v>#N/A</v>
      </c>
    </row>
    <row r="27" spans="2:32" x14ac:dyDescent="0.3">
      <c r="B27" s="1">
        <v>19</v>
      </c>
      <c r="C27" s="1"/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4">
        <f t="shared" si="4"/>
        <v>0</v>
      </c>
      <c r="J27" s="5">
        <f t="shared" si="5"/>
        <v>0</v>
      </c>
      <c r="K27" s="11" t="e">
        <f t="shared" si="0"/>
        <v>#N/A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4">
        <f t="shared" si="6"/>
        <v>0</v>
      </c>
      <c r="S27" s="5">
        <f t="shared" si="7"/>
        <v>0</v>
      </c>
      <c r="T27" s="11" t="e">
        <f t="shared" si="1"/>
        <v>#N/A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4">
        <f t="shared" si="8"/>
        <v>0</v>
      </c>
      <c r="AB27" s="5">
        <f t="shared" si="9"/>
        <v>0</v>
      </c>
      <c r="AC27" s="11" t="e">
        <f t="shared" si="2"/>
        <v>#N/A</v>
      </c>
      <c r="AD27" s="7">
        <f t="shared" si="10"/>
        <v>0</v>
      </c>
      <c r="AE27" s="6">
        <f t="shared" si="11"/>
        <v>0</v>
      </c>
      <c r="AF27" s="11" t="e">
        <f t="shared" si="3"/>
        <v>#N/A</v>
      </c>
    </row>
    <row r="28" spans="2:32" x14ac:dyDescent="0.3">
      <c r="B28" s="1">
        <v>20</v>
      </c>
      <c r="C28" s="1"/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4">
        <f t="shared" si="4"/>
        <v>0</v>
      </c>
      <c r="J28" s="5">
        <f t="shared" si="5"/>
        <v>0</v>
      </c>
      <c r="K28" s="11" t="e">
        <f t="shared" si="0"/>
        <v>#N/A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4">
        <f t="shared" si="6"/>
        <v>0</v>
      </c>
      <c r="S28" s="5">
        <f t="shared" si="7"/>
        <v>0</v>
      </c>
      <c r="T28" s="11" t="e">
        <f t="shared" si="1"/>
        <v>#N/A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4">
        <f t="shared" si="8"/>
        <v>0</v>
      </c>
      <c r="AB28" s="5">
        <f t="shared" si="9"/>
        <v>0</v>
      </c>
      <c r="AC28" s="11" t="e">
        <f t="shared" si="2"/>
        <v>#N/A</v>
      </c>
      <c r="AD28" s="7">
        <f t="shared" si="10"/>
        <v>0</v>
      </c>
      <c r="AE28" s="6">
        <f t="shared" si="11"/>
        <v>0</v>
      </c>
      <c r="AF28" s="11" t="e">
        <f t="shared" si="3"/>
        <v>#N/A</v>
      </c>
    </row>
    <row r="29" spans="2:32" x14ac:dyDescent="0.3">
      <c r="B29" s="1">
        <v>21</v>
      </c>
      <c r="C29" s="1"/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4">
        <f t="shared" si="4"/>
        <v>0</v>
      </c>
      <c r="J29" s="5">
        <f t="shared" si="5"/>
        <v>0</v>
      </c>
      <c r="K29" s="11" t="e">
        <f t="shared" si="0"/>
        <v>#N/A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4">
        <f t="shared" si="6"/>
        <v>0</v>
      </c>
      <c r="S29" s="5">
        <f t="shared" si="7"/>
        <v>0</v>
      </c>
      <c r="T29" s="11" t="e">
        <f t="shared" si="1"/>
        <v>#N/A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4">
        <f t="shared" si="8"/>
        <v>0</v>
      </c>
      <c r="AB29" s="5">
        <f t="shared" si="9"/>
        <v>0</v>
      </c>
      <c r="AC29" s="11" t="e">
        <f t="shared" si="2"/>
        <v>#N/A</v>
      </c>
      <c r="AD29" s="7">
        <f t="shared" si="10"/>
        <v>0</v>
      </c>
      <c r="AE29" s="6">
        <f t="shared" si="11"/>
        <v>0</v>
      </c>
      <c r="AF29" s="11" t="e">
        <f t="shared" si="3"/>
        <v>#N/A</v>
      </c>
    </row>
    <row r="30" spans="2:32" x14ac:dyDescent="0.3">
      <c r="B30" s="1">
        <v>22</v>
      </c>
      <c r="C30" s="1"/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4">
        <f t="shared" si="4"/>
        <v>0</v>
      </c>
      <c r="J30" s="5">
        <f t="shared" si="5"/>
        <v>0</v>
      </c>
      <c r="K30" s="11" t="e">
        <f t="shared" si="0"/>
        <v>#N/A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4">
        <f t="shared" si="6"/>
        <v>0</v>
      </c>
      <c r="S30" s="5">
        <f t="shared" si="7"/>
        <v>0</v>
      </c>
      <c r="T30" s="11" t="e">
        <f t="shared" si="1"/>
        <v>#N/A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4">
        <f t="shared" si="8"/>
        <v>0</v>
      </c>
      <c r="AB30" s="5">
        <f t="shared" si="9"/>
        <v>0</v>
      </c>
      <c r="AC30" s="11" t="e">
        <f t="shared" si="2"/>
        <v>#N/A</v>
      </c>
      <c r="AD30" s="7">
        <f t="shared" si="10"/>
        <v>0</v>
      </c>
      <c r="AE30" s="6">
        <f t="shared" si="11"/>
        <v>0</v>
      </c>
      <c r="AF30" s="11" t="e">
        <f t="shared" si="3"/>
        <v>#N/A</v>
      </c>
    </row>
    <row r="31" spans="2:32" x14ac:dyDescent="0.3">
      <c r="B31" s="1">
        <v>23</v>
      </c>
      <c r="C31" s="1"/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4">
        <f t="shared" si="4"/>
        <v>0</v>
      </c>
      <c r="J31" s="5">
        <f t="shared" si="5"/>
        <v>0</v>
      </c>
      <c r="K31" s="11" t="e">
        <f t="shared" si="0"/>
        <v>#N/A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4">
        <f t="shared" si="6"/>
        <v>0</v>
      </c>
      <c r="S31" s="5">
        <f t="shared" si="7"/>
        <v>0</v>
      </c>
      <c r="T31" s="11" t="e">
        <f t="shared" si="1"/>
        <v>#N/A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4">
        <f t="shared" si="8"/>
        <v>0</v>
      </c>
      <c r="AB31" s="5">
        <f t="shared" si="9"/>
        <v>0</v>
      </c>
      <c r="AC31" s="11" t="e">
        <f t="shared" si="2"/>
        <v>#N/A</v>
      </c>
      <c r="AD31" s="7">
        <f t="shared" si="10"/>
        <v>0</v>
      </c>
      <c r="AE31" s="6">
        <f t="shared" si="11"/>
        <v>0</v>
      </c>
      <c r="AF31" s="11" t="e">
        <f t="shared" si="3"/>
        <v>#N/A</v>
      </c>
    </row>
    <row r="32" spans="2:32" x14ac:dyDescent="0.3">
      <c r="B32" s="1">
        <v>24</v>
      </c>
      <c r="C32" s="1"/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4">
        <f t="shared" si="4"/>
        <v>0</v>
      </c>
      <c r="J32" s="5">
        <f t="shared" si="5"/>
        <v>0</v>
      </c>
      <c r="K32" s="11" t="e">
        <f t="shared" si="0"/>
        <v>#N/A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4">
        <f t="shared" si="6"/>
        <v>0</v>
      </c>
      <c r="S32" s="5">
        <f t="shared" si="7"/>
        <v>0</v>
      </c>
      <c r="T32" s="11" t="e">
        <f t="shared" si="1"/>
        <v>#N/A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4">
        <f t="shared" si="8"/>
        <v>0</v>
      </c>
      <c r="AB32" s="5">
        <f t="shared" si="9"/>
        <v>0</v>
      </c>
      <c r="AC32" s="11" t="e">
        <f t="shared" si="2"/>
        <v>#N/A</v>
      </c>
      <c r="AD32" s="7">
        <f t="shared" si="10"/>
        <v>0</v>
      </c>
      <c r="AE32" s="6">
        <f t="shared" si="11"/>
        <v>0</v>
      </c>
      <c r="AF32" s="11" t="e">
        <f t="shared" si="3"/>
        <v>#N/A</v>
      </c>
    </row>
    <row r="33" spans="2:32" x14ac:dyDescent="0.3">
      <c r="B33" s="1">
        <v>25</v>
      </c>
      <c r="C33" s="1"/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4">
        <f t="shared" si="4"/>
        <v>0</v>
      </c>
      <c r="J33" s="5">
        <f t="shared" si="5"/>
        <v>0</v>
      </c>
      <c r="K33" s="11" t="e">
        <f t="shared" si="0"/>
        <v>#N/A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4">
        <f t="shared" si="6"/>
        <v>0</v>
      </c>
      <c r="S33" s="5">
        <f t="shared" si="7"/>
        <v>0</v>
      </c>
      <c r="T33" s="11" t="e">
        <f t="shared" si="1"/>
        <v>#N/A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4">
        <f t="shared" si="8"/>
        <v>0</v>
      </c>
      <c r="AB33" s="5">
        <f t="shared" si="9"/>
        <v>0</v>
      </c>
      <c r="AC33" s="11" t="e">
        <f t="shared" si="2"/>
        <v>#N/A</v>
      </c>
      <c r="AD33" s="7">
        <f t="shared" si="10"/>
        <v>0</v>
      </c>
      <c r="AE33" s="6">
        <f t="shared" si="11"/>
        <v>0</v>
      </c>
      <c r="AF33" s="11" t="e">
        <f t="shared" si="3"/>
        <v>#N/A</v>
      </c>
    </row>
    <row r="34" spans="2:32" x14ac:dyDescent="0.3">
      <c r="B34" s="1">
        <v>26</v>
      </c>
      <c r="C34" s="1"/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4">
        <f t="shared" si="4"/>
        <v>0</v>
      </c>
      <c r="J34" s="5">
        <f t="shared" si="5"/>
        <v>0</v>
      </c>
      <c r="K34" s="11" t="e">
        <f t="shared" si="0"/>
        <v>#N/A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4">
        <f t="shared" si="6"/>
        <v>0</v>
      </c>
      <c r="S34" s="5">
        <f t="shared" si="7"/>
        <v>0</v>
      </c>
      <c r="T34" s="11" t="e">
        <f t="shared" si="1"/>
        <v>#N/A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4">
        <f t="shared" si="8"/>
        <v>0</v>
      </c>
      <c r="AB34" s="5">
        <f t="shared" si="9"/>
        <v>0</v>
      </c>
      <c r="AC34" s="11" t="e">
        <f t="shared" si="2"/>
        <v>#N/A</v>
      </c>
      <c r="AD34" s="7">
        <f t="shared" si="10"/>
        <v>0</v>
      </c>
      <c r="AE34" s="6">
        <f t="shared" si="11"/>
        <v>0</v>
      </c>
      <c r="AF34" s="11" t="e">
        <f t="shared" si="3"/>
        <v>#N/A</v>
      </c>
    </row>
    <row r="35" spans="2:32" x14ac:dyDescent="0.3">
      <c r="B35" s="1">
        <v>27</v>
      </c>
      <c r="C35" s="1"/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4">
        <f t="shared" si="4"/>
        <v>0</v>
      </c>
      <c r="J35" s="5">
        <f t="shared" si="5"/>
        <v>0</v>
      </c>
      <c r="K35" s="11" t="e">
        <f t="shared" si="0"/>
        <v>#N/A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4">
        <f t="shared" si="6"/>
        <v>0</v>
      </c>
      <c r="S35" s="5">
        <f t="shared" si="7"/>
        <v>0</v>
      </c>
      <c r="T35" s="11" t="e">
        <f t="shared" si="1"/>
        <v>#N/A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4">
        <f t="shared" si="8"/>
        <v>0</v>
      </c>
      <c r="AB35" s="5">
        <f t="shared" si="9"/>
        <v>0</v>
      </c>
      <c r="AC35" s="11" t="e">
        <f t="shared" si="2"/>
        <v>#N/A</v>
      </c>
      <c r="AD35" s="7">
        <f t="shared" si="10"/>
        <v>0</v>
      </c>
      <c r="AE35" s="6">
        <f t="shared" si="11"/>
        <v>0</v>
      </c>
      <c r="AF35" s="11" t="e">
        <f t="shared" si="3"/>
        <v>#N/A</v>
      </c>
    </row>
    <row r="36" spans="2:32" x14ac:dyDescent="0.3">
      <c r="B36" s="1">
        <v>28</v>
      </c>
      <c r="C36" s="1"/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4">
        <f t="shared" si="4"/>
        <v>0</v>
      </c>
      <c r="J36" s="5">
        <f t="shared" si="5"/>
        <v>0</v>
      </c>
      <c r="K36" s="11" t="e">
        <f t="shared" si="0"/>
        <v>#N/A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4">
        <f t="shared" si="6"/>
        <v>0</v>
      </c>
      <c r="S36" s="5">
        <f t="shared" si="7"/>
        <v>0</v>
      </c>
      <c r="T36" s="11" t="e">
        <f t="shared" si="1"/>
        <v>#N/A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4">
        <f t="shared" si="8"/>
        <v>0</v>
      </c>
      <c r="AB36" s="5">
        <f t="shared" si="9"/>
        <v>0</v>
      </c>
      <c r="AC36" s="11" t="e">
        <f t="shared" si="2"/>
        <v>#N/A</v>
      </c>
      <c r="AD36" s="7">
        <f t="shared" si="10"/>
        <v>0</v>
      </c>
      <c r="AE36" s="6">
        <f t="shared" si="11"/>
        <v>0</v>
      </c>
      <c r="AF36" s="11" t="e">
        <f t="shared" si="3"/>
        <v>#N/A</v>
      </c>
    </row>
    <row r="37" spans="2:32" x14ac:dyDescent="0.3">
      <c r="B37" s="1">
        <v>29</v>
      </c>
      <c r="C37" s="1"/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4">
        <f t="shared" si="4"/>
        <v>0</v>
      </c>
      <c r="J37" s="5">
        <f t="shared" si="5"/>
        <v>0</v>
      </c>
      <c r="K37" s="11" t="e">
        <f t="shared" si="0"/>
        <v>#N/A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4">
        <f t="shared" si="6"/>
        <v>0</v>
      </c>
      <c r="S37" s="5">
        <f t="shared" si="7"/>
        <v>0</v>
      </c>
      <c r="T37" s="11" t="e">
        <f t="shared" si="1"/>
        <v>#N/A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4">
        <f t="shared" si="8"/>
        <v>0</v>
      </c>
      <c r="AB37" s="5">
        <f t="shared" si="9"/>
        <v>0</v>
      </c>
      <c r="AC37" s="11" t="e">
        <f t="shared" si="2"/>
        <v>#N/A</v>
      </c>
      <c r="AD37" s="7">
        <f t="shared" si="10"/>
        <v>0</v>
      </c>
      <c r="AE37" s="6">
        <f t="shared" si="11"/>
        <v>0</v>
      </c>
      <c r="AF37" s="11" t="e">
        <f t="shared" si="3"/>
        <v>#N/A</v>
      </c>
    </row>
    <row r="38" spans="2:32" x14ac:dyDescent="0.3">
      <c r="B38" s="1">
        <v>30</v>
      </c>
      <c r="C38" s="1"/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4">
        <f t="shared" si="4"/>
        <v>0</v>
      </c>
      <c r="J38" s="5">
        <f t="shared" si="5"/>
        <v>0</v>
      </c>
      <c r="K38" s="11" t="e">
        <f t="shared" si="0"/>
        <v>#N/A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4">
        <f t="shared" si="6"/>
        <v>0</v>
      </c>
      <c r="S38" s="5">
        <f t="shared" si="7"/>
        <v>0</v>
      </c>
      <c r="T38" s="11" t="e">
        <f t="shared" si="1"/>
        <v>#N/A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4">
        <f t="shared" si="8"/>
        <v>0</v>
      </c>
      <c r="AB38" s="5">
        <f t="shared" si="9"/>
        <v>0</v>
      </c>
      <c r="AC38" s="11" t="e">
        <f t="shared" si="2"/>
        <v>#N/A</v>
      </c>
      <c r="AD38" s="7">
        <f t="shared" si="10"/>
        <v>0</v>
      </c>
      <c r="AE38" s="6">
        <f t="shared" si="11"/>
        <v>0</v>
      </c>
      <c r="AF38" s="11" t="e">
        <f t="shared" si="3"/>
        <v>#N/A</v>
      </c>
    </row>
    <row r="39" spans="2:32" x14ac:dyDescent="0.3">
      <c r="B39" s="21"/>
      <c r="C39" s="21"/>
      <c r="D39" s="15"/>
      <c r="E39" s="16"/>
      <c r="F39" s="16"/>
      <c r="G39" s="16"/>
      <c r="H39" s="16"/>
      <c r="I39" s="17"/>
      <c r="J39" s="1" t="s">
        <v>14</v>
      </c>
      <c r="K39" s="9" t="s">
        <v>10</v>
      </c>
      <c r="L39" s="15"/>
      <c r="M39" s="16"/>
      <c r="N39" s="16"/>
      <c r="O39" s="16"/>
      <c r="P39" s="16"/>
      <c r="Q39" s="16"/>
      <c r="R39" s="17"/>
      <c r="S39" s="1" t="s">
        <v>14</v>
      </c>
      <c r="T39" s="9" t="s">
        <v>10</v>
      </c>
      <c r="U39" s="15"/>
      <c r="V39" s="16"/>
      <c r="W39" s="16"/>
      <c r="X39" s="16"/>
      <c r="Y39" s="16"/>
      <c r="Z39" s="16"/>
      <c r="AA39" s="17"/>
      <c r="AB39" s="1" t="s">
        <v>14</v>
      </c>
      <c r="AC39" s="9" t="s">
        <v>10</v>
      </c>
      <c r="AD39" s="2"/>
      <c r="AE39" s="2"/>
      <c r="AF39" s="2"/>
    </row>
    <row r="40" spans="2:32" x14ac:dyDescent="0.3">
      <c r="B40" s="22"/>
      <c r="C40" s="22"/>
      <c r="D40" s="15" t="s">
        <v>20</v>
      </c>
      <c r="E40" s="16"/>
      <c r="F40" s="16"/>
      <c r="G40" s="16"/>
      <c r="H40" s="16"/>
      <c r="I40" s="17"/>
      <c r="J40" s="8">
        <f>COUNTA(C9:C38)</f>
        <v>0</v>
      </c>
      <c r="K40" s="8">
        <v>100</v>
      </c>
      <c r="L40" s="15" t="s">
        <v>20</v>
      </c>
      <c r="M40" s="16"/>
      <c r="N40" s="16"/>
      <c r="O40" s="16"/>
      <c r="P40" s="16"/>
      <c r="Q40" s="16"/>
      <c r="R40" s="17"/>
      <c r="S40" s="8">
        <f>COUNTA(C9:C38)</f>
        <v>0</v>
      </c>
      <c r="T40" s="8">
        <v>100</v>
      </c>
      <c r="U40" s="15" t="s">
        <v>20</v>
      </c>
      <c r="V40" s="16"/>
      <c r="W40" s="16"/>
      <c r="X40" s="16"/>
      <c r="Y40" s="16"/>
      <c r="Z40" s="16"/>
      <c r="AA40" s="17"/>
      <c r="AB40" s="8">
        <f>COUNTA(C9:C38)</f>
        <v>0</v>
      </c>
      <c r="AC40" s="8">
        <v>100</v>
      </c>
      <c r="AD40" s="2"/>
      <c r="AE40" s="2"/>
      <c r="AF40" s="2"/>
    </row>
    <row r="41" spans="2:32" x14ac:dyDescent="0.3">
      <c r="B41" s="22"/>
      <c r="C41" s="22"/>
      <c r="D41" s="15" t="s">
        <v>25</v>
      </c>
      <c r="E41" s="16"/>
      <c r="F41" s="16"/>
      <c r="G41" s="16"/>
      <c r="H41" s="16"/>
      <c r="I41" s="17"/>
      <c r="J41" s="12">
        <f>COUNTIF(K9:K38,"І ур")</f>
        <v>1</v>
      </c>
      <c r="K41" s="3" t="e">
        <f>(J41/J40)*100</f>
        <v>#DIV/0!</v>
      </c>
      <c r="L41" s="15" t="s">
        <v>25</v>
      </c>
      <c r="M41" s="16"/>
      <c r="N41" s="16"/>
      <c r="O41" s="16"/>
      <c r="P41" s="16"/>
      <c r="Q41" s="16"/>
      <c r="R41" s="17"/>
      <c r="S41" s="12">
        <f>COUNTIF(T9:T38,"І ур")</f>
        <v>1</v>
      </c>
      <c r="T41" s="3" t="e">
        <f>(S41/S40)*100</f>
        <v>#DIV/0!</v>
      </c>
      <c r="U41" s="15" t="s">
        <v>25</v>
      </c>
      <c r="V41" s="16"/>
      <c r="W41" s="16"/>
      <c r="X41" s="16"/>
      <c r="Y41" s="16"/>
      <c r="Z41" s="16"/>
      <c r="AA41" s="17"/>
      <c r="AB41" s="12">
        <f>COUNTIF(AC9:AC38,"І ур")</f>
        <v>1</v>
      </c>
      <c r="AC41" s="3" t="e">
        <f>(AB41/AB40)*100</f>
        <v>#DIV/0!</v>
      </c>
      <c r="AD41" s="2"/>
      <c r="AE41" s="2"/>
      <c r="AF41" s="2"/>
    </row>
    <row r="42" spans="2:32" x14ac:dyDescent="0.3">
      <c r="B42" s="22"/>
      <c r="C42" s="22"/>
      <c r="D42" s="15" t="s">
        <v>26</v>
      </c>
      <c r="E42" s="16"/>
      <c r="F42" s="16"/>
      <c r="G42" s="16"/>
      <c r="H42" s="16"/>
      <c r="I42" s="17"/>
      <c r="J42" s="12">
        <f>COUNTIF(K9:K38,"ІІ ур")</f>
        <v>0</v>
      </c>
      <c r="K42" s="3" t="e">
        <f>(J42/J40)*100</f>
        <v>#DIV/0!</v>
      </c>
      <c r="L42" s="15" t="s">
        <v>26</v>
      </c>
      <c r="M42" s="16"/>
      <c r="N42" s="16"/>
      <c r="O42" s="16"/>
      <c r="P42" s="16"/>
      <c r="Q42" s="16"/>
      <c r="R42" s="17"/>
      <c r="S42" s="12">
        <f>COUNTIF(T9:T38,"ІІ ур")</f>
        <v>0</v>
      </c>
      <c r="T42" s="3" t="e">
        <f>(S42/S40)*100</f>
        <v>#DIV/0!</v>
      </c>
      <c r="U42" s="15" t="s">
        <v>26</v>
      </c>
      <c r="V42" s="16"/>
      <c r="W42" s="16"/>
      <c r="X42" s="16"/>
      <c r="Y42" s="16"/>
      <c r="Z42" s="16"/>
      <c r="AA42" s="17"/>
      <c r="AB42" s="12">
        <f>COUNTIF(AC9:AC38,"ІІ ур")</f>
        <v>0</v>
      </c>
      <c r="AC42" s="3" t="e">
        <f>(AB42/AB40)*100</f>
        <v>#DIV/0!</v>
      </c>
      <c r="AD42" s="2"/>
      <c r="AE42" s="2"/>
      <c r="AF42" s="2"/>
    </row>
    <row r="43" spans="2:32" x14ac:dyDescent="0.3">
      <c r="B43" s="22"/>
      <c r="C43" s="22"/>
      <c r="D43" s="15" t="s">
        <v>27</v>
      </c>
      <c r="E43" s="16"/>
      <c r="F43" s="16"/>
      <c r="G43" s="16"/>
      <c r="H43" s="16"/>
      <c r="I43" s="17"/>
      <c r="J43" s="12">
        <f>COUNTIF(K9:K38,"ІІІ ур")</f>
        <v>0</v>
      </c>
      <c r="K43" s="3" t="e">
        <f>(J43/J40)*100</f>
        <v>#DIV/0!</v>
      </c>
      <c r="L43" s="15" t="s">
        <v>27</v>
      </c>
      <c r="M43" s="16"/>
      <c r="N43" s="16"/>
      <c r="O43" s="16"/>
      <c r="P43" s="16"/>
      <c r="Q43" s="16"/>
      <c r="R43" s="17"/>
      <c r="S43" s="12">
        <f>COUNTIF(T9:T38,"ІІІ ур")</f>
        <v>0</v>
      </c>
      <c r="T43" s="3" t="e">
        <f>(S43/S40)*100</f>
        <v>#DIV/0!</v>
      </c>
      <c r="U43" s="15" t="s">
        <v>27</v>
      </c>
      <c r="V43" s="16"/>
      <c r="W43" s="16"/>
      <c r="X43" s="16"/>
      <c r="Y43" s="16"/>
      <c r="Z43" s="16"/>
      <c r="AA43" s="17"/>
      <c r="AB43" s="12">
        <f>COUNTIF(AC9:AC38,"ІІІ ур")</f>
        <v>0</v>
      </c>
      <c r="AC43" s="3" t="e">
        <f>(AB43/AB40)*100</f>
        <v>#DIV/0!</v>
      </c>
      <c r="AD43" s="2"/>
      <c r="AE43" s="2"/>
      <c r="AF43" s="2"/>
    </row>
    <row r="44" spans="2:32" x14ac:dyDescent="0.3">
      <c r="B44" s="22"/>
      <c r="C44" s="22"/>
      <c r="D44" s="15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7"/>
      <c r="AE44" s="1" t="s">
        <v>14</v>
      </c>
      <c r="AF44" s="9" t="s">
        <v>10</v>
      </c>
    </row>
    <row r="45" spans="2:32" x14ac:dyDescent="0.3">
      <c r="B45" s="22"/>
      <c r="C45" s="22"/>
      <c r="D45" s="24" t="s">
        <v>21</v>
      </c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6"/>
      <c r="AE45" s="8">
        <f>COUNTA(C9:C38)</f>
        <v>0</v>
      </c>
      <c r="AF45" s="8">
        <v>100</v>
      </c>
    </row>
    <row r="46" spans="2:32" x14ac:dyDescent="0.3">
      <c r="B46" s="22"/>
      <c r="C46" s="22"/>
      <c r="D46" s="28" t="s">
        <v>22</v>
      </c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12">
        <f>COUNTIF(AF9:AF38,"І ур")</f>
        <v>1</v>
      </c>
      <c r="AF46" s="3" t="e">
        <f>(AE46/AE45)*100</f>
        <v>#DIV/0!</v>
      </c>
    </row>
    <row r="47" spans="2:32" x14ac:dyDescent="0.3">
      <c r="B47" s="22"/>
      <c r="C47" s="22"/>
      <c r="D47" s="28" t="s">
        <v>23</v>
      </c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12">
        <f>COUNTIF(AF9:AF38,"ІІ ур")</f>
        <v>0</v>
      </c>
      <c r="AF47" s="3" t="e">
        <f>(AE47/AE45)*100</f>
        <v>#DIV/0!</v>
      </c>
    </row>
    <row r="48" spans="2:32" x14ac:dyDescent="0.3">
      <c r="B48" s="23"/>
      <c r="C48" s="23"/>
      <c r="D48" s="28" t="s">
        <v>24</v>
      </c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12">
        <f>COUNTIF(AF9:AF38,"ІІІ ур")</f>
        <v>0</v>
      </c>
      <c r="AF48" s="3" t="e">
        <f>(AE48/AE45)*100</f>
        <v>#DIV/0!</v>
      </c>
    </row>
    <row r="105" spans="10:11" x14ac:dyDescent="0.3">
      <c r="J105" s="10">
        <v>1</v>
      </c>
      <c r="K105" s="10" t="s">
        <v>17</v>
      </c>
    </row>
    <row r="106" spans="10:11" x14ac:dyDescent="0.3">
      <c r="J106" s="10">
        <v>1.6</v>
      </c>
      <c r="K106" s="10" t="s">
        <v>18</v>
      </c>
    </row>
    <row r="107" spans="10:11" x14ac:dyDescent="0.3">
      <c r="J107" s="10">
        <v>2.6</v>
      </c>
      <c r="K107" s="10" t="s">
        <v>19</v>
      </c>
    </row>
  </sheetData>
  <mergeCells count="43">
    <mergeCell ref="A2:AG2"/>
    <mergeCell ref="A3:AG3"/>
    <mergeCell ref="A4:AG4"/>
    <mergeCell ref="B6:AF6"/>
    <mergeCell ref="B7:B8"/>
    <mergeCell ref="C7:C8"/>
    <mergeCell ref="D7:H7"/>
    <mergeCell ref="L7:Q7"/>
    <mergeCell ref="U7:Z7"/>
    <mergeCell ref="AD7:AD8"/>
    <mergeCell ref="AE7:AE8"/>
    <mergeCell ref="AF7:AF8"/>
    <mergeCell ref="I7:I8"/>
    <mergeCell ref="J7:J8"/>
    <mergeCell ref="AC7:AC8"/>
    <mergeCell ref="AA7:AA8"/>
    <mergeCell ref="B39:B48"/>
    <mergeCell ref="C39:C48"/>
    <mergeCell ref="D39:I39"/>
    <mergeCell ref="D40:I40"/>
    <mergeCell ref="U42:AA42"/>
    <mergeCell ref="U43:AA43"/>
    <mergeCell ref="D45:AD45"/>
    <mergeCell ref="D43:I43"/>
    <mergeCell ref="D44:AD44"/>
    <mergeCell ref="D46:AD46"/>
    <mergeCell ref="D47:AD47"/>
    <mergeCell ref="D48:AD48"/>
    <mergeCell ref="U39:AA39"/>
    <mergeCell ref="U40:AA40"/>
    <mergeCell ref="U41:AA41"/>
    <mergeCell ref="D41:I41"/>
    <mergeCell ref="D42:I42"/>
    <mergeCell ref="L39:R39"/>
    <mergeCell ref="L40:R40"/>
    <mergeCell ref="L41:R41"/>
    <mergeCell ref="L42:R42"/>
    <mergeCell ref="L43:R43"/>
    <mergeCell ref="AB7:AB8"/>
    <mergeCell ref="K7:K8"/>
    <mergeCell ref="R7:R8"/>
    <mergeCell ref="S7:S8"/>
    <mergeCell ref="T7:T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88"/>
  <sheetViews>
    <sheetView tabSelected="1" zoomScale="61" zoomScaleNormal="61" workbookViewId="0">
      <selection activeCell="A4" sqref="A4:AF4"/>
    </sheetView>
  </sheetViews>
  <sheetFormatPr defaultRowHeight="14.4" x14ac:dyDescent="0.3"/>
  <cols>
    <col min="2" max="2" width="5" customWidth="1"/>
    <col min="3" max="3" width="27.6640625" customWidth="1"/>
    <col min="4" max="4" width="15.109375" customWidth="1"/>
    <col min="5" max="5" width="9.33203125" customWidth="1"/>
    <col min="6" max="6" width="9.88671875" customWidth="1"/>
    <col min="7" max="7" width="4.44140625" customWidth="1"/>
    <col min="8" max="8" width="5" customWidth="1"/>
    <col min="9" max="9" width="9.5546875" customWidth="1"/>
    <col min="10" max="10" width="7.88671875" customWidth="1"/>
    <col min="11" max="11" width="5" customWidth="1"/>
    <col min="12" max="12" width="7.6640625" customWidth="1"/>
    <col min="13" max="13" width="5.33203125" customWidth="1"/>
    <col min="14" max="15" width="4.6640625" customWidth="1"/>
    <col min="16" max="16" width="10.6640625" customWidth="1"/>
    <col min="17" max="17" width="9" customWidth="1"/>
    <col min="18" max="19" width="5.88671875" customWidth="1"/>
    <col min="20" max="20" width="9.88671875" customWidth="1"/>
    <col min="21" max="21" width="5.88671875" customWidth="1"/>
    <col min="22" max="22" width="8.5546875" customWidth="1"/>
    <col min="23" max="23" width="6.5546875" customWidth="1"/>
    <col min="24" max="24" width="8.88671875" customWidth="1"/>
    <col min="25" max="25" width="6.5546875" customWidth="1"/>
    <col min="26" max="26" width="4.44140625" customWidth="1"/>
    <col min="27" max="27" width="5" customWidth="1"/>
    <col min="28" max="28" width="8.88671875" customWidth="1"/>
  </cols>
  <sheetData>
    <row r="2" spans="1:32" x14ac:dyDescent="0.3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</row>
    <row r="3" spans="1:32" x14ac:dyDescent="0.3">
      <c r="A3" s="29" t="s">
        <v>79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</row>
    <row r="4" spans="1:32" x14ac:dyDescent="0.3">
      <c r="A4" s="29" t="s">
        <v>107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</row>
    <row r="6" spans="1:32" x14ac:dyDescent="0.3">
      <c r="B6" s="30" t="s">
        <v>80</v>
      </c>
      <c r="C6" s="30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0"/>
      <c r="AD6" s="30"/>
      <c r="AE6" s="30"/>
    </row>
    <row r="7" spans="1:32" ht="81.75" customHeight="1" x14ac:dyDescent="0.3">
      <c r="B7" s="32" t="s">
        <v>3</v>
      </c>
      <c r="C7" s="44" t="s">
        <v>4</v>
      </c>
      <c r="D7" s="34" t="s">
        <v>11</v>
      </c>
      <c r="E7" s="35"/>
      <c r="F7" s="36"/>
      <c r="G7" s="20" t="s">
        <v>12</v>
      </c>
      <c r="H7" s="18" t="s">
        <v>13</v>
      </c>
      <c r="I7" s="19" t="s">
        <v>15</v>
      </c>
      <c r="J7" s="37" t="s">
        <v>5</v>
      </c>
      <c r="K7" s="37"/>
      <c r="L7" s="37"/>
      <c r="M7" s="37"/>
      <c r="N7" s="20" t="s">
        <v>12</v>
      </c>
      <c r="O7" s="18" t="s">
        <v>13</v>
      </c>
      <c r="P7" s="19" t="s">
        <v>15</v>
      </c>
      <c r="Q7" s="34" t="s">
        <v>6</v>
      </c>
      <c r="R7" s="35"/>
      <c r="S7" s="35"/>
      <c r="T7" s="35"/>
      <c r="U7" s="35"/>
      <c r="V7" s="35"/>
      <c r="W7" s="35"/>
      <c r="X7" s="35"/>
      <c r="Y7" s="36"/>
      <c r="Z7" s="46" t="s">
        <v>12</v>
      </c>
      <c r="AA7" s="48" t="s">
        <v>13</v>
      </c>
      <c r="AB7" s="42" t="s">
        <v>15</v>
      </c>
      <c r="AC7" s="38" t="s">
        <v>7</v>
      </c>
      <c r="AD7" s="40" t="s">
        <v>8</v>
      </c>
      <c r="AE7" s="41" t="s">
        <v>9</v>
      </c>
    </row>
    <row r="8" spans="1:32" ht="225" customHeight="1" x14ac:dyDescent="0.3">
      <c r="B8" s="32"/>
      <c r="C8" s="45"/>
      <c r="D8" s="13" t="s">
        <v>46</v>
      </c>
      <c r="E8" s="13" t="s">
        <v>47</v>
      </c>
      <c r="F8" s="13" t="s">
        <v>48</v>
      </c>
      <c r="G8" s="20"/>
      <c r="H8" s="18"/>
      <c r="I8" s="19"/>
      <c r="J8" s="13" t="s">
        <v>49</v>
      </c>
      <c r="K8" s="13" t="s">
        <v>50</v>
      </c>
      <c r="L8" s="13" t="s">
        <v>51</v>
      </c>
      <c r="M8" s="13" t="s">
        <v>52</v>
      </c>
      <c r="N8" s="20"/>
      <c r="O8" s="18"/>
      <c r="P8" s="19"/>
      <c r="Q8" s="13" t="s">
        <v>53</v>
      </c>
      <c r="R8" s="13" t="s">
        <v>54</v>
      </c>
      <c r="S8" s="13" t="s">
        <v>55</v>
      </c>
      <c r="T8" s="13" t="s">
        <v>56</v>
      </c>
      <c r="U8" s="13" t="s">
        <v>57</v>
      </c>
      <c r="V8" s="13" t="s">
        <v>58</v>
      </c>
      <c r="W8" s="13" t="s">
        <v>59</v>
      </c>
      <c r="X8" s="13" t="s">
        <v>60</v>
      </c>
      <c r="Y8" s="13" t="s">
        <v>61</v>
      </c>
      <c r="Z8" s="47"/>
      <c r="AA8" s="49"/>
      <c r="AB8" s="43"/>
      <c r="AC8" s="39"/>
      <c r="AD8" s="40"/>
      <c r="AE8" s="41"/>
    </row>
    <row r="9" spans="1:32" ht="15" customHeight="1" x14ac:dyDescent="0.3">
      <c r="B9" s="1">
        <v>1</v>
      </c>
      <c r="C9" s="14" t="s">
        <v>81</v>
      </c>
      <c r="D9" s="1">
        <v>1</v>
      </c>
      <c r="E9" s="1">
        <v>2</v>
      </c>
      <c r="F9" s="1">
        <v>1</v>
      </c>
      <c r="G9" s="4">
        <f>SUM(D9:F9)</f>
        <v>4</v>
      </c>
      <c r="H9" s="5">
        <f>AVERAGE(D9:F9)</f>
        <v>1.3333333333333333</v>
      </c>
      <c r="I9" s="11" t="str">
        <f t="shared" ref="I9:I34" si="0">IF(D9="","",VLOOKUP(H9,$J$86:$K$88,2,TRUE))</f>
        <v>І ур</v>
      </c>
      <c r="J9" s="1">
        <v>1</v>
      </c>
      <c r="K9" s="1">
        <v>2</v>
      </c>
      <c r="L9" s="1">
        <v>2</v>
      </c>
      <c r="M9" s="1">
        <v>1</v>
      </c>
      <c r="N9" s="4">
        <f>SUM(J9:M9)</f>
        <v>6</v>
      </c>
      <c r="O9" s="5">
        <f>AVERAGE(J9:M9)</f>
        <v>1.5</v>
      </c>
      <c r="P9" s="11" t="str">
        <f t="shared" ref="P9:P34" si="1">IF(H9="","",VLOOKUP(O9,$J$86:$K$88,2,TRUE))</f>
        <v>І ур</v>
      </c>
      <c r="Q9" s="1">
        <v>1</v>
      </c>
      <c r="R9" s="1">
        <v>1</v>
      </c>
      <c r="S9" s="1">
        <v>1</v>
      </c>
      <c r="T9" s="1">
        <v>2</v>
      </c>
      <c r="U9" s="1">
        <v>2</v>
      </c>
      <c r="V9" s="1">
        <v>1</v>
      </c>
      <c r="W9" s="1">
        <v>2</v>
      </c>
      <c r="X9" s="1">
        <v>2</v>
      </c>
      <c r="Y9" s="1">
        <v>1</v>
      </c>
      <c r="Z9" s="4">
        <f t="shared" ref="Z9:Z34" si="2">SUM(Q9:Y9)</f>
        <v>13</v>
      </c>
      <c r="AA9" s="5">
        <f t="shared" ref="AA9:AA34" si="3">AVERAGE(Q9:Y9)</f>
        <v>1.4444444444444444</v>
      </c>
      <c r="AB9" s="11" t="str">
        <f t="shared" ref="AB9:AB34" si="4">IF(T9="","",VLOOKUP(AA9,$J$86:$K$88,2,TRUE))</f>
        <v>І ур</v>
      </c>
      <c r="AC9" s="7">
        <f t="shared" ref="AC9:AC34" si="5">G9+N9+Z9</f>
        <v>23</v>
      </c>
      <c r="AD9" s="6">
        <f>AC9/16</f>
        <v>1.4375</v>
      </c>
      <c r="AE9" s="11" t="str">
        <f t="shared" ref="AE9:AE34" si="6">IF(W9="","",VLOOKUP(AD9,$J$86:$K$88,2,TRUE))</f>
        <v>І ур</v>
      </c>
    </row>
    <row r="10" spans="1:32" ht="15" customHeight="1" x14ac:dyDescent="0.3">
      <c r="B10" s="1">
        <v>2</v>
      </c>
      <c r="C10" s="14" t="s">
        <v>82</v>
      </c>
      <c r="D10" s="1">
        <v>1</v>
      </c>
      <c r="E10" s="1">
        <v>1</v>
      </c>
      <c r="F10" s="1">
        <v>1</v>
      </c>
      <c r="G10" s="4">
        <v>3</v>
      </c>
      <c r="H10" s="5">
        <f>AVERAGE(D10:G10)</f>
        <v>1.5</v>
      </c>
      <c r="I10" s="11" t="str">
        <f t="shared" si="0"/>
        <v>І ур</v>
      </c>
      <c r="J10" s="1">
        <v>1</v>
      </c>
      <c r="K10" s="1">
        <v>1</v>
      </c>
      <c r="L10" s="1">
        <v>1</v>
      </c>
      <c r="M10" s="1">
        <v>1</v>
      </c>
      <c r="N10" s="4">
        <v>4</v>
      </c>
      <c r="O10" s="5">
        <f>AVERAGE(J10:N10)</f>
        <v>1.6</v>
      </c>
      <c r="P10" s="11" t="str">
        <f t="shared" si="1"/>
        <v>ІІ ур</v>
      </c>
      <c r="Q10" s="1">
        <v>2</v>
      </c>
      <c r="R10" s="1">
        <v>1</v>
      </c>
      <c r="S10" s="1">
        <v>1</v>
      </c>
      <c r="T10" s="1">
        <v>2</v>
      </c>
      <c r="U10" s="1">
        <v>1</v>
      </c>
      <c r="V10" s="1">
        <v>1</v>
      </c>
      <c r="W10" s="1">
        <v>2</v>
      </c>
      <c r="X10" s="1">
        <v>2</v>
      </c>
      <c r="Y10" s="1">
        <v>1</v>
      </c>
      <c r="Z10" s="4">
        <f t="shared" si="2"/>
        <v>13</v>
      </c>
      <c r="AA10" s="5">
        <f t="shared" si="3"/>
        <v>1.4444444444444444</v>
      </c>
      <c r="AB10" s="11" t="str">
        <f t="shared" si="4"/>
        <v>І ур</v>
      </c>
      <c r="AC10" s="7">
        <f t="shared" si="5"/>
        <v>20</v>
      </c>
      <c r="AD10" s="6">
        <f t="shared" ref="AD10:AD34" si="7">AC10/16</f>
        <v>1.25</v>
      </c>
      <c r="AE10" s="11" t="str">
        <f t="shared" si="6"/>
        <v>І ур</v>
      </c>
    </row>
    <row r="11" spans="1:32" ht="15" customHeight="1" x14ac:dyDescent="0.3">
      <c r="B11" s="1">
        <v>3</v>
      </c>
      <c r="C11" s="14" t="s">
        <v>83</v>
      </c>
      <c r="D11" s="1">
        <v>1</v>
      </c>
      <c r="E11" s="1">
        <v>1</v>
      </c>
      <c r="F11" s="1">
        <v>1</v>
      </c>
      <c r="G11" s="4">
        <f t="shared" ref="G11:G34" si="8">SUM(D11:F11)</f>
        <v>3</v>
      </c>
      <c r="H11" s="5">
        <f t="shared" ref="H11:H34" si="9">AVERAGE(D11:F11)</f>
        <v>1</v>
      </c>
      <c r="I11" s="11" t="str">
        <f t="shared" si="0"/>
        <v>І ур</v>
      </c>
      <c r="J11" s="1">
        <v>1</v>
      </c>
      <c r="K11" s="1">
        <v>1</v>
      </c>
      <c r="L11" s="1">
        <v>1</v>
      </c>
      <c r="M11" s="1">
        <v>1</v>
      </c>
      <c r="N11" s="4">
        <f t="shared" ref="N11:N34" si="10">SUM(J11:M11)</f>
        <v>4</v>
      </c>
      <c r="O11" s="5">
        <f t="shared" ref="O11:O34" si="11">AVERAGE(J11:M11)</f>
        <v>1</v>
      </c>
      <c r="P11" s="11" t="str">
        <f t="shared" si="1"/>
        <v>І ур</v>
      </c>
      <c r="Q11" s="1">
        <v>2</v>
      </c>
      <c r="R11" s="1">
        <v>1</v>
      </c>
      <c r="S11" s="1">
        <v>2</v>
      </c>
      <c r="T11" s="1">
        <v>1</v>
      </c>
      <c r="U11" s="1">
        <v>2</v>
      </c>
      <c r="V11" s="1">
        <v>1</v>
      </c>
      <c r="W11" s="1">
        <v>2</v>
      </c>
      <c r="X11" s="1">
        <v>2</v>
      </c>
      <c r="Y11" s="1">
        <v>1</v>
      </c>
      <c r="Z11" s="4">
        <f t="shared" si="2"/>
        <v>14</v>
      </c>
      <c r="AA11" s="5">
        <f t="shared" si="3"/>
        <v>1.5555555555555556</v>
      </c>
      <c r="AB11" s="11" t="str">
        <f t="shared" si="4"/>
        <v>І ур</v>
      </c>
      <c r="AC11" s="7">
        <f t="shared" si="5"/>
        <v>21</v>
      </c>
      <c r="AD11" s="6">
        <f t="shared" si="7"/>
        <v>1.3125</v>
      </c>
      <c r="AE11" s="11" t="str">
        <f t="shared" si="6"/>
        <v>І ур</v>
      </c>
    </row>
    <row r="12" spans="1:32" ht="15" customHeight="1" x14ac:dyDescent="0.3">
      <c r="B12" s="1">
        <v>4</v>
      </c>
      <c r="C12" s="14" t="s">
        <v>84</v>
      </c>
      <c r="D12" s="1">
        <v>1</v>
      </c>
      <c r="E12" s="1">
        <v>2</v>
      </c>
      <c r="F12" s="1">
        <v>1</v>
      </c>
      <c r="G12" s="4">
        <f t="shared" si="8"/>
        <v>4</v>
      </c>
      <c r="H12" s="5">
        <f t="shared" si="9"/>
        <v>1.3333333333333333</v>
      </c>
      <c r="I12" s="11" t="str">
        <f t="shared" si="0"/>
        <v>І ур</v>
      </c>
      <c r="J12" s="1">
        <v>1</v>
      </c>
      <c r="K12" s="1">
        <v>1</v>
      </c>
      <c r="L12" s="1">
        <v>1</v>
      </c>
      <c r="M12" s="1">
        <v>1</v>
      </c>
      <c r="N12" s="4">
        <f t="shared" si="10"/>
        <v>4</v>
      </c>
      <c r="O12" s="5">
        <f t="shared" si="11"/>
        <v>1</v>
      </c>
      <c r="P12" s="11" t="str">
        <f t="shared" si="1"/>
        <v>І ур</v>
      </c>
      <c r="Q12" s="1">
        <v>1</v>
      </c>
      <c r="R12" s="1">
        <v>1</v>
      </c>
      <c r="S12" s="1">
        <v>2</v>
      </c>
      <c r="T12" s="1">
        <v>2</v>
      </c>
      <c r="U12" s="1">
        <v>1</v>
      </c>
      <c r="V12" s="1">
        <v>2</v>
      </c>
      <c r="W12" s="1">
        <v>1</v>
      </c>
      <c r="X12" s="1">
        <v>2</v>
      </c>
      <c r="Y12" s="1">
        <v>1</v>
      </c>
      <c r="Z12" s="4">
        <f t="shared" si="2"/>
        <v>13</v>
      </c>
      <c r="AA12" s="5">
        <f t="shared" si="3"/>
        <v>1.4444444444444444</v>
      </c>
      <c r="AB12" s="11" t="str">
        <f t="shared" si="4"/>
        <v>І ур</v>
      </c>
      <c r="AC12" s="7">
        <f t="shared" si="5"/>
        <v>21</v>
      </c>
      <c r="AD12" s="6">
        <f t="shared" si="7"/>
        <v>1.3125</v>
      </c>
      <c r="AE12" s="11" t="str">
        <f t="shared" si="6"/>
        <v>І ур</v>
      </c>
    </row>
    <row r="13" spans="1:32" ht="15" customHeight="1" x14ac:dyDescent="0.3">
      <c r="B13" s="1">
        <v>5</v>
      </c>
      <c r="C13" s="14" t="s">
        <v>85</v>
      </c>
      <c r="D13" s="1">
        <v>1</v>
      </c>
      <c r="E13" s="1">
        <v>2</v>
      </c>
      <c r="F13" s="1">
        <v>1</v>
      </c>
      <c r="G13" s="4">
        <v>1</v>
      </c>
      <c r="H13" s="5">
        <v>1</v>
      </c>
      <c r="I13" s="11" t="str">
        <f t="shared" si="0"/>
        <v>І ур</v>
      </c>
      <c r="J13" s="1">
        <v>1</v>
      </c>
      <c r="K13" s="1">
        <v>1</v>
      </c>
      <c r="L13" s="1">
        <v>1</v>
      </c>
      <c r="M13" s="1">
        <v>1</v>
      </c>
      <c r="N13" s="4">
        <f t="shared" si="10"/>
        <v>4</v>
      </c>
      <c r="O13" s="5">
        <f t="shared" si="11"/>
        <v>1</v>
      </c>
      <c r="P13" s="11" t="str">
        <f t="shared" si="1"/>
        <v>І ур</v>
      </c>
      <c r="Q13" s="1">
        <v>2</v>
      </c>
      <c r="R13" s="1">
        <v>1</v>
      </c>
      <c r="S13" s="1">
        <v>2</v>
      </c>
      <c r="T13" s="1">
        <v>1</v>
      </c>
      <c r="U13" s="1">
        <v>2</v>
      </c>
      <c r="V13" s="1">
        <v>1</v>
      </c>
      <c r="W13" s="1">
        <v>1</v>
      </c>
      <c r="X13" s="1">
        <v>2</v>
      </c>
      <c r="Y13" s="1">
        <v>1</v>
      </c>
      <c r="Z13" s="4">
        <f t="shared" si="2"/>
        <v>13</v>
      </c>
      <c r="AA13" s="5">
        <f t="shared" si="3"/>
        <v>1.4444444444444444</v>
      </c>
      <c r="AB13" s="11" t="str">
        <f t="shared" si="4"/>
        <v>І ур</v>
      </c>
      <c r="AC13" s="7">
        <f t="shared" si="5"/>
        <v>18</v>
      </c>
      <c r="AD13" s="6">
        <f t="shared" si="7"/>
        <v>1.125</v>
      </c>
      <c r="AE13" s="11" t="str">
        <f t="shared" si="6"/>
        <v>І ур</v>
      </c>
    </row>
    <row r="14" spans="1:32" ht="15" customHeight="1" x14ac:dyDescent="0.3">
      <c r="B14" s="1">
        <v>6</v>
      </c>
      <c r="C14" s="14" t="s">
        <v>86</v>
      </c>
      <c r="D14" s="1">
        <v>1</v>
      </c>
      <c r="E14" s="1">
        <v>2</v>
      </c>
      <c r="F14" s="1">
        <v>1</v>
      </c>
      <c r="G14" s="4">
        <f t="shared" si="8"/>
        <v>4</v>
      </c>
      <c r="H14" s="5">
        <f t="shared" si="9"/>
        <v>1.3333333333333333</v>
      </c>
      <c r="I14" s="11" t="str">
        <f t="shared" si="0"/>
        <v>І ур</v>
      </c>
      <c r="J14" s="1">
        <v>1</v>
      </c>
      <c r="K14" s="1">
        <v>1</v>
      </c>
      <c r="L14" s="1">
        <v>1</v>
      </c>
      <c r="M14" s="1">
        <v>1</v>
      </c>
      <c r="N14" s="4">
        <f t="shared" si="10"/>
        <v>4</v>
      </c>
      <c r="O14" s="5">
        <f t="shared" si="11"/>
        <v>1</v>
      </c>
      <c r="P14" s="11" t="str">
        <f t="shared" si="1"/>
        <v>І ур</v>
      </c>
      <c r="Q14" s="1">
        <v>2</v>
      </c>
      <c r="R14" s="1">
        <v>1</v>
      </c>
      <c r="S14" s="1">
        <v>2</v>
      </c>
      <c r="T14" s="1">
        <v>1</v>
      </c>
      <c r="U14" s="1">
        <v>2</v>
      </c>
      <c r="V14" s="1">
        <v>1</v>
      </c>
      <c r="W14" s="1">
        <v>2</v>
      </c>
      <c r="X14" s="1">
        <v>1</v>
      </c>
      <c r="Y14" s="1">
        <v>2</v>
      </c>
      <c r="Z14" s="4">
        <f t="shared" si="2"/>
        <v>14</v>
      </c>
      <c r="AA14" s="5">
        <f t="shared" si="3"/>
        <v>1.5555555555555556</v>
      </c>
      <c r="AB14" s="11" t="str">
        <f t="shared" si="4"/>
        <v>І ур</v>
      </c>
      <c r="AC14" s="7">
        <f t="shared" si="5"/>
        <v>22</v>
      </c>
      <c r="AD14" s="6">
        <f t="shared" si="7"/>
        <v>1.375</v>
      </c>
      <c r="AE14" s="11" t="str">
        <f t="shared" si="6"/>
        <v>І ур</v>
      </c>
    </row>
    <row r="15" spans="1:32" ht="15" customHeight="1" x14ac:dyDescent="0.3">
      <c r="B15" s="1">
        <v>7</v>
      </c>
      <c r="C15" s="14" t="s">
        <v>87</v>
      </c>
      <c r="D15" s="1">
        <v>1</v>
      </c>
      <c r="E15" s="1">
        <v>1</v>
      </c>
      <c r="F15" s="1">
        <v>1</v>
      </c>
      <c r="G15" s="4">
        <f t="shared" si="8"/>
        <v>3</v>
      </c>
      <c r="H15" s="5">
        <f t="shared" si="9"/>
        <v>1</v>
      </c>
      <c r="I15" s="11" t="str">
        <f t="shared" si="0"/>
        <v>І ур</v>
      </c>
      <c r="J15" s="1">
        <v>1</v>
      </c>
      <c r="K15" s="1">
        <v>2</v>
      </c>
      <c r="L15" s="1">
        <v>1</v>
      </c>
      <c r="M15" s="1">
        <v>2</v>
      </c>
      <c r="N15" s="4">
        <f t="shared" si="10"/>
        <v>6</v>
      </c>
      <c r="O15" s="5">
        <f t="shared" si="11"/>
        <v>1.5</v>
      </c>
      <c r="P15" s="11" t="str">
        <f t="shared" si="1"/>
        <v>І ур</v>
      </c>
      <c r="Q15" s="1">
        <v>1</v>
      </c>
      <c r="R15" s="1">
        <v>1</v>
      </c>
      <c r="S15" s="1">
        <v>1</v>
      </c>
      <c r="T15" s="1">
        <v>1</v>
      </c>
      <c r="U15" s="1">
        <v>2</v>
      </c>
      <c r="V15" s="1">
        <v>2</v>
      </c>
      <c r="W15" s="1">
        <v>1</v>
      </c>
      <c r="X15" s="1">
        <v>2</v>
      </c>
      <c r="Y15" s="1">
        <v>1</v>
      </c>
      <c r="Z15" s="4">
        <f t="shared" si="2"/>
        <v>12</v>
      </c>
      <c r="AA15" s="5">
        <f t="shared" si="3"/>
        <v>1.3333333333333333</v>
      </c>
      <c r="AB15" s="11" t="str">
        <f t="shared" si="4"/>
        <v>І ур</v>
      </c>
      <c r="AC15" s="7">
        <f t="shared" si="5"/>
        <v>21</v>
      </c>
      <c r="AD15" s="6">
        <f t="shared" si="7"/>
        <v>1.3125</v>
      </c>
      <c r="AE15" s="11" t="str">
        <f t="shared" si="6"/>
        <v>І ур</v>
      </c>
    </row>
    <row r="16" spans="1:32" ht="15" customHeight="1" x14ac:dyDescent="0.3">
      <c r="B16" s="1">
        <v>8</v>
      </c>
      <c r="C16" s="14" t="s">
        <v>88</v>
      </c>
      <c r="D16" s="1">
        <v>1</v>
      </c>
      <c r="E16" s="1">
        <v>1</v>
      </c>
      <c r="F16" s="1">
        <v>1</v>
      </c>
      <c r="G16" s="4">
        <f t="shared" si="8"/>
        <v>3</v>
      </c>
      <c r="H16" s="5">
        <f t="shared" si="9"/>
        <v>1</v>
      </c>
      <c r="I16" s="11" t="str">
        <f t="shared" si="0"/>
        <v>І ур</v>
      </c>
      <c r="J16" s="1">
        <v>1</v>
      </c>
      <c r="K16" s="1">
        <v>1</v>
      </c>
      <c r="L16" s="1">
        <v>1</v>
      </c>
      <c r="M16" s="1">
        <v>1</v>
      </c>
      <c r="N16" s="4">
        <f t="shared" si="10"/>
        <v>4</v>
      </c>
      <c r="O16" s="5">
        <f t="shared" si="11"/>
        <v>1</v>
      </c>
      <c r="P16" s="11" t="str">
        <f t="shared" si="1"/>
        <v>І ур</v>
      </c>
      <c r="Q16" s="1">
        <v>2</v>
      </c>
      <c r="R16" s="1">
        <v>1</v>
      </c>
      <c r="S16" s="1">
        <v>2</v>
      </c>
      <c r="T16" s="1">
        <v>1</v>
      </c>
      <c r="U16" s="1">
        <v>2</v>
      </c>
      <c r="V16" s="1">
        <v>1</v>
      </c>
      <c r="W16" s="1">
        <v>2</v>
      </c>
      <c r="X16" s="1">
        <v>1</v>
      </c>
      <c r="Y16" s="1">
        <v>2</v>
      </c>
      <c r="Z16" s="4">
        <f t="shared" si="2"/>
        <v>14</v>
      </c>
      <c r="AA16" s="5">
        <f t="shared" si="3"/>
        <v>1.5555555555555556</v>
      </c>
      <c r="AB16" s="11" t="str">
        <f t="shared" si="4"/>
        <v>І ур</v>
      </c>
      <c r="AC16" s="7">
        <f t="shared" si="5"/>
        <v>21</v>
      </c>
      <c r="AD16" s="6">
        <f t="shared" si="7"/>
        <v>1.3125</v>
      </c>
      <c r="AE16" s="11" t="str">
        <f t="shared" si="6"/>
        <v>І ур</v>
      </c>
    </row>
    <row r="17" spans="2:31" ht="15" customHeight="1" x14ac:dyDescent="0.3">
      <c r="B17" s="1">
        <v>9</v>
      </c>
      <c r="C17" s="14" t="s">
        <v>89</v>
      </c>
      <c r="D17" s="1">
        <v>1</v>
      </c>
      <c r="E17" s="1">
        <v>2</v>
      </c>
      <c r="F17" s="1">
        <v>1</v>
      </c>
      <c r="G17" s="4">
        <f t="shared" si="8"/>
        <v>4</v>
      </c>
      <c r="H17" s="5">
        <f t="shared" si="9"/>
        <v>1.3333333333333333</v>
      </c>
      <c r="I17" s="11" t="str">
        <f t="shared" si="0"/>
        <v>І ур</v>
      </c>
      <c r="J17" s="1">
        <v>1</v>
      </c>
      <c r="K17" s="1">
        <v>1</v>
      </c>
      <c r="L17" s="1">
        <v>1</v>
      </c>
      <c r="M17" s="1">
        <v>1</v>
      </c>
      <c r="N17" s="4">
        <f t="shared" si="10"/>
        <v>4</v>
      </c>
      <c r="O17" s="5">
        <f t="shared" si="11"/>
        <v>1</v>
      </c>
      <c r="P17" s="11" t="str">
        <f t="shared" si="1"/>
        <v>І ур</v>
      </c>
      <c r="Q17" s="1">
        <v>2</v>
      </c>
      <c r="R17" s="1">
        <v>2</v>
      </c>
      <c r="S17" s="1">
        <v>1</v>
      </c>
      <c r="T17" s="1">
        <v>2</v>
      </c>
      <c r="U17" s="1">
        <v>2</v>
      </c>
      <c r="V17" s="1">
        <v>1</v>
      </c>
      <c r="W17" s="1">
        <v>2</v>
      </c>
      <c r="X17" s="1">
        <v>1</v>
      </c>
      <c r="Y17" s="1">
        <v>2</v>
      </c>
      <c r="Z17" s="4">
        <f t="shared" si="2"/>
        <v>15</v>
      </c>
      <c r="AA17" s="5">
        <f t="shared" si="3"/>
        <v>1.6666666666666667</v>
      </c>
      <c r="AB17" s="11" t="str">
        <f t="shared" si="4"/>
        <v>ІІ ур</v>
      </c>
      <c r="AC17" s="7">
        <f t="shared" si="5"/>
        <v>23</v>
      </c>
      <c r="AD17" s="6">
        <f t="shared" si="7"/>
        <v>1.4375</v>
      </c>
      <c r="AE17" s="11" t="str">
        <f t="shared" si="6"/>
        <v>І ур</v>
      </c>
    </row>
    <row r="18" spans="2:31" ht="15" customHeight="1" x14ac:dyDescent="0.3">
      <c r="B18" s="1">
        <v>10</v>
      </c>
      <c r="C18" s="14" t="s">
        <v>90</v>
      </c>
      <c r="D18" s="1">
        <v>1</v>
      </c>
      <c r="E18" s="1">
        <v>1</v>
      </c>
      <c r="F18" s="1">
        <v>1</v>
      </c>
      <c r="G18" s="4">
        <f t="shared" si="8"/>
        <v>3</v>
      </c>
      <c r="H18" s="5">
        <f t="shared" si="9"/>
        <v>1</v>
      </c>
      <c r="I18" s="11" t="str">
        <f t="shared" si="0"/>
        <v>І ур</v>
      </c>
      <c r="J18" s="1">
        <v>1</v>
      </c>
      <c r="K18" s="1">
        <v>1</v>
      </c>
      <c r="L18" s="1">
        <v>1</v>
      </c>
      <c r="M18" s="1">
        <v>1</v>
      </c>
      <c r="N18" s="4">
        <f t="shared" si="10"/>
        <v>4</v>
      </c>
      <c r="O18" s="5">
        <f t="shared" si="11"/>
        <v>1</v>
      </c>
      <c r="P18" s="11" t="str">
        <f t="shared" si="1"/>
        <v>І ур</v>
      </c>
      <c r="Q18" s="1">
        <v>1</v>
      </c>
      <c r="R18" s="1">
        <v>2</v>
      </c>
      <c r="S18" s="1">
        <v>2</v>
      </c>
      <c r="T18" s="1">
        <v>1</v>
      </c>
      <c r="U18" s="1">
        <v>2</v>
      </c>
      <c r="V18" s="1">
        <v>1</v>
      </c>
      <c r="W18" s="1">
        <v>2</v>
      </c>
      <c r="X18" s="1">
        <v>1</v>
      </c>
      <c r="Y18" s="1">
        <v>2</v>
      </c>
      <c r="Z18" s="4">
        <f t="shared" si="2"/>
        <v>14</v>
      </c>
      <c r="AA18" s="5">
        <f t="shared" si="3"/>
        <v>1.5555555555555556</v>
      </c>
      <c r="AB18" s="11" t="str">
        <f t="shared" si="4"/>
        <v>І ур</v>
      </c>
      <c r="AC18" s="7">
        <f t="shared" si="5"/>
        <v>21</v>
      </c>
      <c r="AD18" s="6">
        <f t="shared" si="7"/>
        <v>1.3125</v>
      </c>
      <c r="AE18" s="11" t="str">
        <f t="shared" si="6"/>
        <v>І ур</v>
      </c>
    </row>
    <row r="19" spans="2:31" ht="15" customHeight="1" x14ac:dyDescent="0.3">
      <c r="B19" s="1">
        <v>11</v>
      </c>
      <c r="C19" s="14" t="s">
        <v>91</v>
      </c>
      <c r="D19" s="1">
        <v>1</v>
      </c>
      <c r="E19" s="1">
        <v>1</v>
      </c>
      <c r="F19" s="1">
        <v>1</v>
      </c>
      <c r="G19" s="4">
        <f t="shared" si="8"/>
        <v>3</v>
      </c>
      <c r="H19" s="5">
        <f t="shared" si="9"/>
        <v>1</v>
      </c>
      <c r="I19" s="11" t="str">
        <f t="shared" si="0"/>
        <v>І ур</v>
      </c>
      <c r="J19" s="1">
        <v>2</v>
      </c>
      <c r="K19" s="1">
        <v>2</v>
      </c>
      <c r="L19" s="1">
        <v>1</v>
      </c>
      <c r="M19" s="1">
        <v>2</v>
      </c>
      <c r="N19" s="4">
        <f t="shared" si="10"/>
        <v>7</v>
      </c>
      <c r="O19" s="5">
        <f t="shared" si="11"/>
        <v>1.75</v>
      </c>
      <c r="P19" s="11" t="str">
        <f t="shared" si="1"/>
        <v>ІІ ур</v>
      </c>
      <c r="Q19" s="1">
        <v>2</v>
      </c>
      <c r="R19" s="1">
        <v>1</v>
      </c>
      <c r="S19" s="1">
        <v>2</v>
      </c>
      <c r="T19" s="1">
        <v>1</v>
      </c>
      <c r="U19" s="1">
        <v>2</v>
      </c>
      <c r="V19" s="1">
        <v>2</v>
      </c>
      <c r="W19" s="1">
        <v>1</v>
      </c>
      <c r="X19" s="1">
        <v>2</v>
      </c>
      <c r="Y19" s="1">
        <v>1</v>
      </c>
      <c r="Z19" s="4">
        <f t="shared" si="2"/>
        <v>14</v>
      </c>
      <c r="AA19" s="5">
        <f t="shared" si="3"/>
        <v>1.5555555555555556</v>
      </c>
      <c r="AB19" s="11" t="str">
        <f t="shared" si="4"/>
        <v>І ур</v>
      </c>
      <c r="AC19" s="7">
        <f t="shared" si="5"/>
        <v>24</v>
      </c>
      <c r="AD19" s="6">
        <f t="shared" si="7"/>
        <v>1.5</v>
      </c>
      <c r="AE19" s="11" t="str">
        <f t="shared" si="6"/>
        <v>І ур</v>
      </c>
    </row>
    <row r="20" spans="2:31" ht="15" customHeight="1" x14ac:dyDescent="0.3">
      <c r="B20" s="1">
        <v>12</v>
      </c>
      <c r="C20" s="14" t="s">
        <v>92</v>
      </c>
      <c r="D20" s="1">
        <v>1</v>
      </c>
      <c r="E20" s="1">
        <v>2</v>
      </c>
      <c r="F20" s="1">
        <v>1</v>
      </c>
      <c r="G20" s="4">
        <f t="shared" si="8"/>
        <v>4</v>
      </c>
      <c r="H20" s="5">
        <f t="shared" si="9"/>
        <v>1.3333333333333333</v>
      </c>
      <c r="I20" s="11" t="str">
        <f t="shared" si="0"/>
        <v>І ур</v>
      </c>
      <c r="J20" s="1">
        <v>1</v>
      </c>
      <c r="K20" s="1">
        <v>1</v>
      </c>
      <c r="L20" s="1">
        <v>2</v>
      </c>
      <c r="M20" s="1">
        <v>1</v>
      </c>
      <c r="N20" s="4">
        <f t="shared" si="10"/>
        <v>5</v>
      </c>
      <c r="O20" s="5">
        <f t="shared" si="11"/>
        <v>1.25</v>
      </c>
      <c r="P20" s="11" t="str">
        <f t="shared" si="1"/>
        <v>І ур</v>
      </c>
      <c r="Q20" s="1">
        <v>2</v>
      </c>
      <c r="R20" s="1">
        <v>1</v>
      </c>
      <c r="S20" s="1">
        <v>2</v>
      </c>
      <c r="T20" s="1">
        <v>1</v>
      </c>
      <c r="U20" s="1">
        <v>2</v>
      </c>
      <c r="V20" s="1">
        <v>2</v>
      </c>
      <c r="W20" s="1">
        <v>1</v>
      </c>
      <c r="X20" s="1">
        <v>2</v>
      </c>
      <c r="Y20" s="1">
        <v>1</v>
      </c>
      <c r="Z20" s="4">
        <f t="shared" si="2"/>
        <v>14</v>
      </c>
      <c r="AA20" s="5">
        <f t="shared" si="3"/>
        <v>1.5555555555555556</v>
      </c>
      <c r="AB20" s="11" t="str">
        <f t="shared" si="4"/>
        <v>І ур</v>
      </c>
      <c r="AC20" s="7">
        <f t="shared" si="5"/>
        <v>23</v>
      </c>
      <c r="AD20" s="6">
        <f t="shared" si="7"/>
        <v>1.4375</v>
      </c>
      <c r="AE20" s="11" t="str">
        <f t="shared" si="6"/>
        <v>І ур</v>
      </c>
    </row>
    <row r="21" spans="2:31" ht="15" customHeight="1" x14ac:dyDescent="0.3">
      <c r="B21" s="1">
        <v>13</v>
      </c>
      <c r="C21" s="14" t="s">
        <v>93</v>
      </c>
      <c r="D21" s="1">
        <v>1</v>
      </c>
      <c r="E21" s="1">
        <v>1</v>
      </c>
      <c r="F21" s="1">
        <v>1</v>
      </c>
      <c r="G21" s="4">
        <f t="shared" si="8"/>
        <v>3</v>
      </c>
      <c r="H21" s="5">
        <f t="shared" si="9"/>
        <v>1</v>
      </c>
      <c r="I21" s="11" t="str">
        <f t="shared" si="0"/>
        <v>І ур</v>
      </c>
      <c r="J21" s="1">
        <v>1</v>
      </c>
      <c r="K21" s="1">
        <v>2</v>
      </c>
      <c r="L21" s="1">
        <v>1</v>
      </c>
      <c r="M21" s="1">
        <v>2</v>
      </c>
      <c r="N21" s="4">
        <f t="shared" si="10"/>
        <v>6</v>
      </c>
      <c r="O21" s="5">
        <f t="shared" si="11"/>
        <v>1.5</v>
      </c>
      <c r="P21" s="11" t="str">
        <f t="shared" si="1"/>
        <v>І ур</v>
      </c>
      <c r="Q21" s="1">
        <v>1</v>
      </c>
      <c r="R21" s="1">
        <v>2</v>
      </c>
      <c r="S21" s="1">
        <v>1</v>
      </c>
      <c r="T21" s="1">
        <v>2</v>
      </c>
      <c r="U21" s="1">
        <v>2</v>
      </c>
      <c r="V21" s="1">
        <v>2</v>
      </c>
      <c r="W21" s="1">
        <v>1</v>
      </c>
      <c r="X21" s="1">
        <v>2</v>
      </c>
      <c r="Y21" s="1">
        <v>1</v>
      </c>
      <c r="Z21" s="4">
        <f t="shared" si="2"/>
        <v>14</v>
      </c>
      <c r="AA21" s="5">
        <f t="shared" si="3"/>
        <v>1.5555555555555556</v>
      </c>
      <c r="AB21" s="11" t="str">
        <f t="shared" si="4"/>
        <v>І ур</v>
      </c>
      <c r="AC21" s="7">
        <f t="shared" si="5"/>
        <v>23</v>
      </c>
      <c r="AD21" s="6">
        <f t="shared" si="7"/>
        <v>1.4375</v>
      </c>
      <c r="AE21" s="11" t="str">
        <f t="shared" si="6"/>
        <v>І ур</v>
      </c>
    </row>
    <row r="22" spans="2:31" ht="15" customHeight="1" x14ac:dyDescent="0.3">
      <c r="B22" s="1">
        <v>14</v>
      </c>
      <c r="C22" s="14" t="s">
        <v>94</v>
      </c>
      <c r="D22" s="1">
        <v>1</v>
      </c>
      <c r="E22" s="1">
        <v>2</v>
      </c>
      <c r="F22" s="1">
        <v>2</v>
      </c>
      <c r="G22" s="4">
        <f t="shared" si="8"/>
        <v>5</v>
      </c>
      <c r="H22" s="5">
        <f t="shared" si="9"/>
        <v>1.6666666666666667</v>
      </c>
      <c r="I22" s="11" t="str">
        <f t="shared" si="0"/>
        <v>ІІ ур</v>
      </c>
      <c r="J22" s="1">
        <v>1</v>
      </c>
      <c r="K22" s="1">
        <v>1</v>
      </c>
      <c r="L22" s="1">
        <v>1</v>
      </c>
      <c r="M22" s="1">
        <v>1</v>
      </c>
      <c r="N22" s="4">
        <f t="shared" si="10"/>
        <v>4</v>
      </c>
      <c r="O22" s="5">
        <f t="shared" si="11"/>
        <v>1</v>
      </c>
      <c r="P22" s="11" t="str">
        <f t="shared" si="1"/>
        <v>І ур</v>
      </c>
      <c r="Q22" s="1">
        <v>1</v>
      </c>
      <c r="R22" s="1">
        <v>2</v>
      </c>
      <c r="S22" s="1">
        <v>1</v>
      </c>
      <c r="T22" s="1">
        <v>2</v>
      </c>
      <c r="U22" s="1">
        <v>2</v>
      </c>
      <c r="V22" s="1">
        <v>1</v>
      </c>
      <c r="W22" s="1">
        <v>2</v>
      </c>
      <c r="X22" s="1">
        <v>1</v>
      </c>
      <c r="Y22" s="1">
        <v>2</v>
      </c>
      <c r="Z22" s="4">
        <f t="shared" si="2"/>
        <v>14</v>
      </c>
      <c r="AA22" s="5">
        <f t="shared" si="3"/>
        <v>1.5555555555555556</v>
      </c>
      <c r="AB22" s="11" t="str">
        <f t="shared" si="4"/>
        <v>І ур</v>
      </c>
      <c r="AC22" s="7">
        <f t="shared" si="5"/>
        <v>23</v>
      </c>
      <c r="AD22" s="6">
        <f t="shared" si="7"/>
        <v>1.4375</v>
      </c>
      <c r="AE22" s="11" t="str">
        <f t="shared" si="6"/>
        <v>І ур</v>
      </c>
    </row>
    <row r="23" spans="2:31" ht="15" customHeight="1" x14ac:dyDescent="0.3">
      <c r="B23" s="1">
        <v>15</v>
      </c>
      <c r="C23" s="14" t="s">
        <v>95</v>
      </c>
      <c r="D23" s="1">
        <v>1</v>
      </c>
      <c r="E23" s="1">
        <v>2</v>
      </c>
      <c r="F23" s="1">
        <v>1</v>
      </c>
      <c r="G23" s="4">
        <f t="shared" si="8"/>
        <v>4</v>
      </c>
      <c r="H23" s="5">
        <f t="shared" si="9"/>
        <v>1.3333333333333333</v>
      </c>
      <c r="I23" s="11" t="str">
        <f t="shared" si="0"/>
        <v>І ур</v>
      </c>
      <c r="J23" s="1">
        <v>1</v>
      </c>
      <c r="K23" s="1">
        <v>1</v>
      </c>
      <c r="L23" s="1">
        <v>1</v>
      </c>
      <c r="M23" s="1">
        <v>1</v>
      </c>
      <c r="N23" s="4">
        <f t="shared" si="10"/>
        <v>4</v>
      </c>
      <c r="O23" s="5">
        <f t="shared" si="11"/>
        <v>1</v>
      </c>
      <c r="P23" s="11" t="str">
        <f t="shared" si="1"/>
        <v>І ур</v>
      </c>
      <c r="Q23" s="1">
        <v>2</v>
      </c>
      <c r="R23" s="1">
        <v>2</v>
      </c>
      <c r="S23" s="1">
        <v>1</v>
      </c>
      <c r="T23" s="1">
        <v>1</v>
      </c>
      <c r="U23" s="1">
        <v>2</v>
      </c>
      <c r="V23" s="1">
        <v>1</v>
      </c>
      <c r="W23" s="1">
        <v>2</v>
      </c>
      <c r="X23" s="1">
        <v>2</v>
      </c>
      <c r="Y23" s="1">
        <v>1</v>
      </c>
      <c r="Z23" s="4">
        <f t="shared" si="2"/>
        <v>14</v>
      </c>
      <c r="AA23" s="5">
        <f t="shared" si="3"/>
        <v>1.5555555555555556</v>
      </c>
      <c r="AB23" s="11" t="str">
        <f t="shared" si="4"/>
        <v>І ур</v>
      </c>
      <c r="AC23" s="7">
        <f t="shared" si="5"/>
        <v>22</v>
      </c>
      <c r="AD23" s="6">
        <f t="shared" si="7"/>
        <v>1.375</v>
      </c>
      <c r="AE23" s="11" t="str">
        <f t="shared" si="6"/>
        <v>І ур</v>
      </c>
    </row>
    <row r="24" spans="2:31" ht="15" customHeight="1" x14ac:dyDescent="0.3">
      <c r="B24" s="1">
        <v>16</v>
      </c>
      <c r="C24" s="14" t="s">
        <v>96</v>
      </c>
      <c r="D24" s="1">
        <v>1</v>
      </c>
      <c r="E24" s="1">
        <v>1</v>
      </c>
      <c r="F24" s="1">
        <v>1</v>
      </c>
      <c r="G24" s="4">
        <f t="shared" si="8"/>
        <v>3</v>
      </c>
      <c r="H24" s="5">
        <f t="shared" si="9"/>
        <v>1</v>
      </c>
      <c r="I24" s="11" t="str">
        <f t="shared" si="0"/>
        <v>І ур</v>
      </c>
      <c r="J24" s="1">
        <v>1</v>
      </c>
      <c r="K24" s="1">
        <v>1</v>
      </c>
      <c r="L24" s="1">
        <v>1</v>
      </c>
      <c r="M24" s="1">
        <v>1</v>
      </c>
      <c r="N24" s="4">
        <f t="shared" si="10"/>
        <v>4</v>
      </c>
      <c r="O24" s="5">
        <f t="shared" si="11"/>
        <v>1</v>
      </c>
      <c r="P24" s="11" t="str">
        <f t="shared" si="1"/>
        <v>І ур</v>
      </c>
      <c r="Q24" s="1">
        <v>1</v>
      </c>
      <c r="R24" s="1">
        <v>2</v>
      </c>
      <c r="S24" s="1">
        <v>1</v>
      </c>
      <c r="T24" s="1">
        <v>2</v>
      </c>
      <c r="U24" s="1">
        <v>1</v>
      </c>
      <c r="V24" s="1">
        <v>2</v>
      </c>
      <c r="W24" s="1">
        <v>2</v>
      </c>
      <c r="X24" s="1">
        <v>2</v>
      </c>
      <c r="Y24" s="1">
        <v>1</v>
      </c>
      <c r="Z24" s="4">
        <f t="shared" si="2"/>
        <v>14</v>
      </c>
      <c r="AA24" s="5">
        <f t="shared" si="3"/>
        <v>1.5555555555555556</v>
      </c>
      <c r="AB24" s="11" t="str">
        <f t="shared" si="4"/>
        <v>І ур</v>
      </c>
      <c r="AC24" s="7">
        <f t="shared" si="5"/>
        <v>21</v>
      </c>
      <c r="AD24" s="6">
        <f t="shared" si="7"/>
        <v>1.3125</v>
      </c>
      <c r="AE24" s="11" t="str">
        <f t="shared" si="6"/>
        <v>І ур</v>
      </c>
    </row>
    <row r="25" spans="2:31" ht="15" customHeight="1" x14ac:dyDescent="0.3">
      <c r="B25" s="1">
        <v>17</v>
      </c>
      <c r="C25" s="14" t="s">
        <v>97</v>
      </c>
      <c r="D25" s="1">
        <v>1</v>
      </c>
      <c r="E25" s="1">
        <v>1</v>
      </c>
      <c r="F25" s="1">
        <v>1</v>
      </c>
      <c r="G25" s="4">
        <f t="shared" si="8"/>
        <v>3</v>
      </c>
      <c r="H25" s="5">
        <f t="shared" si="9"/>
        <v>1</v>
      </c>
      <c r="I25" s="11" t="str">
        <f t="shared" si="0"/>
        <v>І ур</v>
      </c>
      <c r="J25" s="1">
        <v>1</v>
      </c>
      <c r="K25" s="1">
        <v>2</v>
      </c>
      <c r="L25" s="1">
        <v>1</v>
      </c>
      <c r="M25" s="1">
        <v>2</v>
      </c>
      <c r="N25" s="4">
        <f t="shared" si="10"/>
        <v>6</v>
      </c>
      <c r="O25" s="5">
        <f t="shared" si="11"/>
        <v>1.5</v>
      </c>
      <c r="P25" s="11" t="str">
        <f t="shared" si="1"/>
        <v>І ур</v>
      </c>
      <c r="Q25" s="1">
        <v>1</v>
      </c>
      <c r="R25" s="1">
        <v>2</v>
      </c>
      <c r="S25" s="1">
        <v>1</v>
      </c>
      <c r="T25" s="1">
        <v>2</v>
      </c>
      <c r="U25" s="1">
        <v>1</v>
      </c>
      <c r="V25" s="1">
        <v>2</v>
      </c>
      <c r="W25" s="1">
        <v>1</v>
      </c>
      <c r="X25" s="1">
        <v>2</v>
      </c>
      <c r="Y25" s="1">
        <v>2</v>
      </c>
      <c r="Z25" s="4">
        <f t="shared" si="2"/>
        <v>14</v>
      </c>
      <c r="AA25" s="5">
        <f t="shared" si="3"/>
        <v>1.5555555555555556</v>
      </c>
      <c r="AB25" s="11" t="str">
        <f t="shared" si="4"/>
        <v>І ур</v>
      </c>
      <c r="AC25" s="7">
        <f t="shared" si="5"/>
        <v>23</v>
      </c>
      <c r="AD25" s="6">
        <f t="shared" si="7"/>
        <v>1.4375</v>
      </c>
      <c r="AE25" s="11" t="str">
        <f t="shared" si="6"/>
        <v>І ур</v>
      </c>
    </row>
    <row r="26" spans="2:31" ht="15" customHeight="1" x14ac:dyDescent="0.3">
      <c r="B26" s="1">
        <v>18</v>
      </c>
      <c r="C26" s="14" t="s">
        <v>98</v>
      </c>
      <c r="D26" s="1">
        <v>1</v>
      </c>
      <c r="E26" s="1">
        <v>1</v>
      </c>
      <c r="F26" s="1">
        <v>1</v>
      </c>
      <c r="G26" s="4">
        <f t="shared" si="8"/>
        <v>3</v>
      </c>
      <c r="H26" s="5">
        <f t="shared" si="9"/>
        <v>1</v>
      </c>
      <c r="I26" s="11" t="str">
        <f t="shared" si="0"/>
        <v>І ур</v>
      </c>
      <c r="J26" s="1">
        <v>1</v>
      </c>
      <c r="K26" s="1">
        <v>1</v>
      </c>
      <c r="L26" s="1">
        <v>1</v>
      </c>
      <c r="M26" s="1">
        <v>1</v>
      </c>
      <c r="N26" s="4">
        <f t="shared" si="10"/>
        <v>4</v>
      </c>
      <c r="O26" s="5">
        <f t="shared" si="11"/>
        <v>1</v>
      </c>
      <c r="P26" s="11" t="str">
        <f t="shared" si="1"/>
        <v>І ур</v>
      </c>
      <c r="Q26" s="1">
        <v>2</v>
      </c>
      <c r="R26" s="1">
        <v>1</v>
      </c>
      <c r="S26" s="1">
        <v>2</v>
      </c>
      <c r="T26" s="1">
        <v>1</v>
      </c>
      <c r="U26" s="1">
        <v>2</v>
      </c>
      <c r="V26" s="1">
        <v>1</v>
      </c>
      <c r="W26" s="1">
        <v>2</v>
      </c>
      <c r="X26" s="1">
        <v>1</v>
      </c>
      <c r="Y26" s="1">
        <v>2</v>
      </c>
      <c r="Z26" s="4">
        <f t="shared" si="2"/>
        <v>14</v>
      </c>
      <c r="AA26" s="5">
        <f t="shared" si="3"/>
        <v>1.5555555555555556</v>
      </c>
      <c r="AB26" s="11" t="str">
        <f t="shared" si="4"/>
        <v>І ур</v>
      </c>
      <c r="AC26" s="7">
        <f t="shared" si="5"/>
        <v>21</v>
      </c>
      <c r="AD26" s="6">
        <f t="shared" si="7"/>
        <v>1.3125</v>
      </c>
      <c r="AE26" s="11" t="str">
        <f t="shared" si="6"/>
        <v>І ур</v>
      </c>
    </row>
    <row r="27" spans="2:31" ht="15" customHeight="1" x14ac:dyDescent="0.3">
      <c r="B27" s="1">
        <v>19</v>
      </c>
      <c r="C27" s="14" t="s">
        <v>99</v>
      </c>
      <c r="D27" s="1">
        <v>1</v>
      </c>
      <c r="E27" s="1">
        <v>1</v>
      </c>
      <c r="F27" s="1">
        <v>1</v>
      </c>
      <c r="G27" s="4">
        <f t="shared" si="8"/>
        <v>3</v>
      </c>
      <c r="H27" s="5">
        <f t="shared" si="9"/>
        <v>1</v>
      </c>
      <c r="I27" s="11" t="str">
        <f t="shared" si="0"/>
        <v>І ур</v>
      </c>
      <c r="J27" s="1">
        <v>1</v>
      </c>
      <c r="K27" s="1">
        <v>1</v>
      </c>
      <c r="L27" s="1">
        <v>2</v>
      </c>
      <c r="M27" s="1">
        <v>2</v>
      </c>
      <c r="N27" s="4">
        <f t="shared" si="10"/>
        <v>6</v>
      </c>
      <c r="O27" s="5">
        <f t="shared" si="11"/>
        <v>1.5</v>
      </c>
      <c r="P27" s="11" t="str">
        <f t="shared" si="1"/>
        <v>І ур</v>
      </c>
      <c r="Q27" s="1">
        <v>1</v>
      </c>
      <c r="R27" s="1">
        <v>2</v>
      </c>
      <c r="S27" s="1">
        <v>1</v>
      </c>
      <c r="T27" s="1">
        <v>2</v>
      </c>
      <c r="U27" s="1">
        <v>1</v>
      </c>
      <c r="V27" s="1">
        <v>2</v>
      </c>
      <c r="W27" s="1">
        <v>1</v>
      </c>
      <c r="X27" s="1">
        <v>2</v>
      </c>
      <c r="Y27" s="1">
        <v>1</v>
      </c>
      <c r="Z27" s="4">
        <f t="shared" si="2"/>
        <v>13</v>
      </c>
      <c r="AA27" s="5">
        <f t="shared" si="3"/>
        <v>1.4444444444444444</v>
      </c>
      <c r="AB27" s="11" t="str">
        <f t="shared" si="4"/>
        <v>І ур</v>
      </c>
      <c r="AC27" s="7">
        <f t="shared" si="5"/>
        <v>22</v>
      </c>
      <c r="AD27" s="6">
        <f t="shared" si="7"/>
        <v>1.375</v>
      </c>
      <c r="AE27" s="11" t="str">
        <f t="shared" si="6"/>
        <v>І ур</v>
      </c>
    </row>
    <row r="28" spans="2:31" ht="15" customHeight="1" x14ac:dyDescent="0.3">
      <c r="B28" s="1">
        <v>20</v>
      </c>
      <c r="C28" s="14" t="s">
        <v>100</v>
      </c>
      <c r="D28" s="1">
        <v>1</v>
      </c>
      <c r="E28" s="1">
        <v>2</v>
      </c>
      <c r="F28" s="1">
        <v>2</v>
      </c>
      <c r="G28" s="4">
        <f t="shared" si="8"/>
        <v>5</v>
      </c>
      <c r="H28" s="5">
        <f t="shared" si="9"/>
        <v>1.6666666666666667</v>
      </c>
      <c r="I28" s="11" t="str">
        <f t="shared" si="0"/>
        <v>ІІ ур</v>
      </c>
      <c r="J28" s="1">
        <v>1</v>
      </c>
      <c r="K28" s="1">
        <v>1</v>
      </c>
      <c r="L28" s="1">
        <v>1</v>
      </c>
      <c r="M28" s="1">
        <v>1</v>
      </c>
      <c r="N28" s="4">
        <f t="shared" si="10"/>
        <v>4</v>
      </c>
      <c r="O28" s="5">
        <f t="shared" si="11"/>
        <v>1</v>
      </c>
      <c r="P28" s="11" t="str">
        <f t="shared" si="1"/>
        <v>І ур</v>
      </c>
      <c r="Q28" s="1">
        <v>1</v>
      </c>
      <c r="R28" s="1">
        <v>2</v>
      </c>
      <c r="S28" s="1">
        <v>1</v>
      </c>
      <c r="T28" s="1">
        <v>2</v>
      </c>
      <c r="U28" s="1">
        <v>1</v>
      </c>
      <c r="V28" s="1">
        <v>2</v>
      </c>
      <c r="W28" s="1">
        <v>2</v>
      </c>
      <c r="X28" s="1">
        <v>1</v>
      </c>
      <c r="Y28" s="1">
        <v>1</v>
      </c>
      <c r="Z28" s="4">
        <f t="shared" si="2"/>
        <v>13</v>
      </c>
      <c r="AA28" s="5">
        <f t="shared" si="3"/>
        <v>1.4444444444444444</v>
      </c>
      <c r="AB28" s="11" t="str">
        <f t="shared" si="4"/>
        <v>І ур</v>
      </c>
      <c r="AC28" s="7">
        <f t="shared" si="5"/>
        <v>22</v>
      </c>
      <c r="AD28" s="6">
        <f t="shared" si="7"/>
        <v>1.375</v>
      </c>
      <c r="AE28" s="11" t="str">
        <f t="shared" si="6"/>
        <v>І ур</v>
      </c>
    </row>
    <row r="29" spans="2:31" ht="15" customHeight="1" x14ac:dyDescent="0.3">
      <c r="B29" s="1">
        <v>21</v>
      </c>
      <c r="C29" s="14" t="s">
        <v>101</v>
      </c>
      <c r="D29" s="1">
        <v>1</v>
      </c>
      <c r="E29" s="1">
        <v>2</v>
      </c>
      <c r="F29" s="1">
        <v>1</v>
      </c>
      <c r="G29" s="4">
        <f t="shared" si="8"/>
        <v>4</v>
      </c>
      <c r="H29" s="5">
        <f t="shared" si="9"/>
        <v>1.3333333333333333</v>
      </c>
      <c r="I29" s="11" t="str">
        <f t="shared" si="0"/>
        <v>І ур</v>
      </c>
      <c r="J29" s="1">
        <v>1</v>
      </c>
      <c r="K29" s="1">
        <v>1</v>
      </c>
      <c r="L29" s="1">
        <v>1</v>
      </c>
      <c r="M29" s="1">
        <v>1</v>
      </c>
      <c r="N29" s="4">
        <f t="shared" si="10"/>
        <v>4</v>
      </c>
      <c r="O29" s="5">
        <f t="shared" si="11"/>
        <v>1</v>
      </c>
      <c r="P29" s="11" t="str">
        <f t="shared" si="1"/>
        <v>І ур</v>
      </c>
      <c r="Q29" s="1">
        <v>1</v>
      </c>
      <c r="R29" s="1">
        <v>2</v>
      </c>
      <c r="S29" s="1">
        <v>1</v>
      </c>
      <c r="T29" s="1">
        <v>2</v>
      </c>
      <c r="U29" s="1">
        <v>1</v>
      </c>
      <c r="V29" s="1">
        <v>2</v>
      </c>
      <c r="W29" s="1">
        <v>1</v>
      </c>
      <c r="X29" s="1">
        <v>1</v>
      </c>
      <c r="Y29" s="1">
        <v>2</v>
      </c>
      <c r="Z29" s="4">
        <f t="shared" si="2"/>
        <v>13</v>
      </c>
      <c r="AA29" s="5">
        <f t="shared" si="3"/>
        <v>1.4444444444444444</v>
      </c>
      <c r="AB29" s="11" t="str">
        <f t="shared" si="4"/>
        <v>І ур</v>
      </c>
      <c r="AC29" s="7">
        <f t="shared" si="5"/>
        <v>21</v>
      </c>
      <c r="AD29" s="6">
        <f t="shared" si="7"/>
        <v>1.3125</v>
      </c>
      <c r="AE29" s="11" t="str">
        <f t="shared" si="6"/>
        <v>І ур</v>
      </c>
    </row>
    <row r="30" spans="2:31" ht="15" customHeight="1" x14ac:dyDescent="0.3">
      <c r="B30" s="1">
        <v>22</v>
      </c>
      <c r="C30" s="14" t="s">
        <v>102</v>
      </c>
      <c r="D30" s="1">
        <v>1</v>
      </c>
      <c r="E30" s="1">
        <v>1</v>
      </c>
      <c r="F30" s="1">
        <v>1</v>
      </c>
      <c r="G30" s="4">
        <f t="shared" si="8"/>
        <v>3</v>
      </c>
      <c r="H30" s="5">
        <f t="shared" si="9"/>
        <v>1</v>
      </c>
      <c r="I30" s="11" t="str">
        <f t="shared" si="0"/>
        <v>І ур</v>
      </c>
      <c r="J30" s="1">
        <v>1</v>
      </c>
      <c r="K30" s="1">
        <v>1</v>
      </c>
      <c r="L30" s="1">
        <v>1</v>
      </c>
      <c r="M30" s="1">
        <v>1</v>
      </c>
      <c r="N30" s="4">
        <f t="shared" si="10"/>
        <v>4</v>
      </c>
      <c r="O30" s="5">
        <f t="shared" si="11"/>
        <v>1</v>
      </c>
      <c r="P30" s="11" t="str">
        <f t="shared" si="1"/>
        <v>І ур</v>
      </c>
      <c r="Q30" s="1">
        <v>2</v>
      </c>
      <c r="R30" s="1">
        <v>1</v>
      </c>
      <c r="S30" s="1">
        <v>2</v>
      </c>
      <c r="T30" s="1">
        <v>1</v>
      </c>
      <c r="U30" s="1">
        <v>2</v>
      </c>
      <c r="V30" s="1">
        <v>1</v>
      </c>
      <c r="W30" s="1">
        <v>2</v>
      </c>
      <c r="X30" s="1">
        <v>2</v>
      </c>
      <c r="Y30" s="1">
        <v>1</v>
      </c>
      <c r="Z30" s="4">
        <f t="shared" si="2"/>
        <v>14</v>
      </c>
      <c r="AA30" s="5">
        <f t="shared" si="3"/>
        <v>1.5555555555555556</v>
      </c>
      <c r="AB30" s="11" t="str">
        <f t="shared" si="4"/>
        <v>І ур</v>
      </c>
      <c r="AC30" s="7">
        <f t="shared" si="5"/>
        <v>21</v>
      </c>
      <c r="AD30" s="6">
        <f t="shared" si="7"/>
        <v>1.3125</v>
      </c>
      <c r="AE30" s="11" t="str">
        <f t="shared" si="6"/>
        <v>І ур</v>
      </c>
    </row>
    <row r="31" spans="2:31" ht="15" customHeight="1" x14ac:dyDescent="0.3">
      <c r="B31" s="1">
        <v>23</v>
      </c>
      <c r="C31" s="14" t="s">
        <v>103</v>
      </c>
      <c r="D31" s="1">
        <v>1</v>
      </c>
      <c r="E31" s="1">
        <v>1</v>
      </c>
      <c r="F31" s="1">
        <v>1</v>
      </c>
      <c r="G31" s="4">
        <f t="shared" si="8"/>
        <v>3</v>
      </c>
      <c r="H31" s="5">
        <f t="shared" si="9"/>
        <v>1</v>
      </c>
      <c r="I31" s="11" t="str">
        <f t="shared" si="0"/>
        <v>І ур</v>
      </c>
      <c r="J31" s="1">
        <v>1</v>
      </c>
      <c r="K31" s="1">
        <v>1</v>
      </c>
      <c r="L31" s="1">
        <v>1</v>
      </c>
      <c r="M31" s="1">
        <v>1</v>
      </c>
      <c r="N31" s="4">
        <f t="shared" si="10"/>
        <v>4</v>
      </c>
      <c r="O31" s="5">
        <f t="shared" si="11"/>
        <v>1</v>
      </c>
      <c r="P31" s="11" t="str">
        <f t="shared" si="1"/>
        <v>І ур</v>
      </c>
      <c r="Q31" s="1">
        <v>2</v>
      </c>
      <c r="R31" s="1">
        <v>1</v>
      </c>
      <c r="S31" s="1">
        <v>2</v>
      </c>
      <c r="T31" s="1">
        <v>2</v>
      </c>
      <c r="U31" s="1">
        <v>1</v>
      </c>
      <c r="V31" s="1">
        <v>1</v>
      </c>
      <c r="W31" s="1">
        <v>1</v>
      </c>
      <c r="X31" s="1">
        <v>2</v>
      </c>
      <c r="Y31" s="1">
        <v>2</v>
      </c>
      <c r="Z31" s="4">
        <f t="shared" si="2"/>
        <v>14</v>
      </c>
      <c r="AA31" s="5">
        <f t="shared" si="3"/>
        <v>1.5555555555555556</v>
      </c>
      <c r="AB31" s="11" t="str">
        <f t="shared" si="4"/>
        <v>І ур</v>
      </c>
      <c r="AC31" s="7">
        <f t="shared" si="5"/>
        <v>21</v>
      </c>
      <c r="AD31" s="6">
        <f t="shared" si="7"/>
        <v>1.3125</v>
      </c>
      <c r="AE31" s="11" t="str">
        <f t="shared" si="6"/>
        <v>І ур</v>
      </c>
    </row>
    <row r="32" spans="2:31" ht="15" customHeight="1" x14ac:dyDescent="0.3">
      <c r="B32" s="1">
        <v>24</v>
      </c>
      <c r="C32" s="14" t="s">
        <v>104</v>
      </c>
      <c r="D32" s="1">
        <v>2</v>
      </c>
      <c r="E32" s="1">
        <v>2</v>
      </c>
      <c r="F32" s="1">
        <v>2</v>
      </c>
      <c r="G32" s="4">
        <f t="shared" si="8"/>
        <v>6</v>
      </c>
      <c r="H32" s="5">
        <f t="shared" si="9"/>
        <v>2</v>
      </c>
      <c r="I32" s="11" t="str">
        <f t="shared" si="0"/>
        <v>ІІ ур</v>
      </c>
      <c r="J32" s="1">
        <v>1</v>
      </c>
      <c r="K32" s="1">
        <v>1</v>
      </c>
      <c r="L32" s="1">
        <v>1</v>
      </c>
      <c r="M32" s="1">
        <v>1</v>
      </c>
      <c r="N32" s="4">
        <f t="shared" si="10"/>
        <v>4</v>
      </c>
      <c r="O32" s="5">
        <f t="shared" si="11"/>
        <v>1</v>
      </c>
      <c r="P32" s="11" t="str">
        <f t="shared" si="1"/>
        <v>І ур</v>
      </c>
      <c r="Q32" s="1">
        <v>1</v>
      </c>
      <c r="R32" s="1">
        <v>1</v>
      </c>
      <c r="S32" s="1">
        <v>2</v>
      </c>
      <c r="T32" s="1">
        <v>2</v>
      </c>
      <c r="U32" s="1">
        <v>1</v>
      </c>
      <c r="V32" s="1">
        <v>2</v>
      </c>
      <c r="W32" s="1">
        <v>1</v>
      </c>
      <c r="X32" s="1">
        <v>2</v>
      </c>
      <c r="Y32" s="1">
        <v>2</v>
      </c>
      <c r="Z32" s="4">
        <f t="shared" si="2"/>
        <v>14</v>
      </c>
      <c r="AA32" s="5">
        <f t="shared" si="3"/>
        <v>1.5555555555555556</v>
      </c>
      <c r="AB32" s="11" t="str">
        <f t="shared" si="4"/>
        <v>І ур</v>
      </c>
      <c r="AC32" s="7">
        <f t="shared" si="5"/>
        <v>24</v>
      </c>
      <c r="AD32" s="6">
        <f t="shared" si="7"/>
        <v>1.5</v>
      </c>
      <c r="AE32" s="11" t="str">
        <f t="shared" si="6"/>
        <v>І ур</v>
      </c>
    </row>
    <row r="33" spans="2:31" ht="15" customHeight="1" x14ac:dyDescent="0.3">
      <c r="B33" s="1">
        <v>25</v>
      </c>
      <c r="C33" s="14" t="s">
        <v>105</v>
      </c>
      <c r="D33" s="1">
        <v>1</v>
      </c>
      <c r="E33" s="1">
        <v>2</v>
      </c>
      <c r="F33" s="1">
        <v>1</v>
      </c>
      <c r="G33" s="4">
        <f t="shared" si="8"/>
        <v>4</v>
      </c>
      <c r="H33" s="5">
        <f t="shared" si="9"/>
        <v>1.3333333333333333</v>
      </c>
      <c r="I33" s="11" t="str">
        <f t="shared" si="0"/>
        <v>І ур</v>
      </c>
      <c r="J33" s="1">
        <v>1</v>
      </c>
      <c r="K33" s="1">
        <v>2</v>
      </c>
      <c r="L33" s="1">
        <v>1</v>
      </c>
      <c r="M33" s="1">
        <v>2</v>
      </c>
      <c r="N33" s="4">
        <f t="shared" si="10"/>
        <v>6</v>
      </c>
      <c r="O33" s="5">
        <f t="shared" si="11"/>
        <v>1.5</v>
      </c>
      <c r="P33" s="11" t="str">
        <f t="shared" si="1"/>
        <v>І ур</v>
      </c>
      <c r="Q33" s="1">
        <v>2</v>
      </c>
      <c r="R33" s="1">
        <v>2</v>
      </c>
      <c r="S33" s="1">
        <v>1</v>
      </c>
      <c r="T33" s="1">
        <v>1</v>
      </c>
      <c r="U33" s="1">
        <v>2</v>
      </c>
      <c r="V33" s="1">
        <v>1</v>
      </c>
      <c r="W33" s="1">
        <v>2</v>
      </c>
      <c r="X33" s="1">
        <v>1</v>
      </c>
      <c r="Y33" s="1">
        <v>2</v>
      </c>
      <c r="Z33" s="4">
        <f t="shared" si="2"/>
        <v>14</v>
      </c>
      <c r="AA33" s="5">
        <f t="shared" si="3"/>
        <v>1.5555555555555556</v>
      </c>
      <c r="AB33" s="11" t="str">
        <f t="shared" si="4"/>
        <v>І ур</v>
      </c>
      <c r="AC33" s="7">
        <f t="shared" si="5"/>
        <v>24</v>
      </c>
      <c r="AD33" s="6">
        <f t="shared" si="7"/>
        <v>1.5</v>
      </c>
      <c r="AE33" s="11" t="str">
        <f t="shared" si="6"/>
        <v>І ур</v>
      </c>
    </row>
    <row r="34" spans="2:31" ht="15" customHeight="1" x14ac:dyDescent="0.3">
      <c r="B34" s="1">
        <v>26</v>
      </c>
      <c r="C34" s="14" t="s">
        <v>106</v>
      </c>
      <c r="D34" s="1">
        <v>1</v>
      </c>
      <c r="E34" s="1">
        <v>1</v>
      </c>
      <c r="F34" s="1">
        <v>1</v>
      </c>
      <c r="G34" s="4">
        <f t="shared" si="8"/>
        <v>3</v>
      </c>
      <c r="H34" s="5">
        <f t="shared" si="9"/>
        <v>1</v>
      </c>
      <c r="I34" s="11" t="str">
        <f t="shared" si="0"/>
        <v>І ур</v>
      </c>
      <c r="J34" s="1">
        <v>1</v>
      </c>
      <c r="K34" s="1">
        <v>1</v>
      </c>
      <c r="L34" s="1">
        <v>1</v>
      </c>
      <c r="M34" s="1">
        <v>1</v>
      </c>
      <c r="N34" s="4">
        <f t="shared" si="10"/>
        <v>4</v>
      </c>
      <c r="O34" s="5">
        <f t="shared" si="11"/>
        <v>1</v>
      </c>
      <c r="P34" s="11" t="str">
        <f t="shared" si="1"/>
        <v>І ур</v>
      </c>
      <c r="Q34" s="1">
        <v>1</v>
      </c>
      <c r="R34" s="1">
        <v>2</v>
      </c>
      <c r="S34" s="1">
        <v>1</v>
      </c>
      <c r="T34" s="1">
        <v>2</v>
      </c>
      <c r="U34" s="1">
        <v>1</v>
      </c>
      <c r="V34" s="1">
        <v>2</v>
      </c>
      <c r="W34" s="1">
        <v>2</v>
      </c>
      <c r="X34" s="1">
        <v>2</v>
      </c>
      <c r="Y34" s="1">
        <v>2</v>
      </c>
      <c r="Z34" s="4">
        <f t="shared" si="2"/>
        <v>15</v>
      </c>
      <c r="AA34" s="5">
        <f t="shared" si="3"/>
        <v>1.6666666666666667</v>
      </c>
      <c r="AB34" s="11" t="str">
        <f t="shared" si="4"/>
        <v>ІІ ур</v>
      </c>
      <c r="AC34" s="7">
        <f t="shared" si="5"/>
        <v>22</v>
      </c>
      <c r="AD34" s="6">
        <f t="shared" si="7"/>
        <v>1.375</v>
      </c>
      <c r="AE34" s="11" t="str">
        <f t="shared" si="6"/>
        <v>І ур</v>
      </c>
    </row>
    <row r="35" spans="2:31" ht="15" customHeight="1" x14ac:dyDescent="0.3">
      <c r="B35" s="21"/>
      <c r="C35" s="1"/>
      <c r="D35" s="15"/>
      <c r="E35" s="16"/>
      <c r="F35" s="16"/>
      <c r="G35" s="17"/>
      <c r="H35" s="1" t="s">
        <v>14</v>
      </c>
      <c r="I35" s="9" t="s">
        <v>10</v>
      </c>
      <c r="J35" s="15"/>
      <c r="K35" s="16"/>
      <c r="L35" s="16"/>
      <c r="M35" s="16"/>
      <c r="N35" s="17"/>
      <c r="O35" s="1" t="s">
        <v>14</v>
      </c>
      <c r="P35" s="9" t="s">
        <v>10</v>
      </c>
      <c r="Q35" s="15"/>
      <c r="R35" s="16"/>
      <c r="S35" s="16"/>
      <c r="T35" s="16"/>
      <c r="U35" s="16"/>
      <c r="V35" s="16"/>
      <c r="W35" s="16"/>
      <c r="X35" s="16"/>
      <c r="Y35" s="16"/>
      <c r="Z35" s="17"/>
      <c r="AA35" s="1" t="s">
        <v>14</v>
      </c>
      <c r="AB35" s="9" t="s">
        <v>10</v>
      </c>
      <c r="AC35" s="2"/>
      <c r="AD35" s="2"/>
      <c r="AE35" s="2"/>
    </row>
    <row r="36" spans="2:31" ht="15" customHeight="1" x14ac:dyDescent="0.3">
      <c r="B36" s="22"/>
      <c r="C36" s="1"/>
      <c r="D36" s="15" t="s">
        <v>20</v>
      </c>
      <c r="E36" s="16"/>
      <c r="F36" s="16"/>
      <c r="G36" s="17"/>
      <c r="H36" s="8">
        <v>27</v>
      </c>
      <c r="I36" s="8">
        <v>100</v>
      </c>
      <c r="J36" s="15" t="s">
        <v>20</v>
      </c>
      <c r="K36" s="16"/>
      <c r="L36" s="16"/>
      <c r="M36" s="16"/>
      <c r="N36" s="17"/>
      <c r="O36" s="8">
        <v>27</v>
      </c>
      <c r="P36" s="8">
        <v>100</v>
      </c>
      <c r="Q36" s="15" t="s">
        <v>20</v>
      </c>
      <c r="R36" s="16"/>
      <c r="S36" s="16"/>
      <c r="T36" s="16"/>
      <c r="U36" s="16"/>
      <c r="V36" s="16"/>
      <c r="W36" s="16"/>
      <c r="X36" s="16"/>
      <c r="Y36" s="16"/>
      <c r="Z36" s="17"/>
      <c r="AA36" s="8">
        <v>27</v>
      </c>
      <c r="AB36" s="8">
        <v>100</v>
      </c>
      <c r="AC36" s="2"/>
      <c r="AD36" s="2"/>
      <c r="AE36" s="2"/>
    </row>
    <row r="37" spans="2:31" ht="15" customHeight="1" x14ac:dyDescent="0.3">
      <c r="B37" s="22"/>
      <c r="C37" s="1"/>
      <c r="D37" s="15" t="s">
        <v>25</v>
      </c>
      <c r="E37" s="16"/>
      <c r="F37" s="16"/>
      <c r="G37" s="17"/>
      <c r="H37" s="12">
        <f>COUNTIF(I9:I34,"І ур")</f>
        <v>23</v>
      </c>
      <c r="I37" s="3">
        <f>(H37/H36)*100</f>
        <v>85.18518518518519</v>
      </c>
      <c r="J37" s="15" t="s">
        <v>25</v>
      </c>
      <c r="K37" s="16"/>
      <c r="L37" s="16"/>
      <c r="M37" s="16"/>
      <c r="N37" s="17"/>
      <c r="O37" s="12">
        <f>COUNTIF(P9:P34,"І ур")</f>
        <v>24</v>
      </c>
      <c r="P37" s="3">
        <f>(O37/O36)*100</f>
        <v>88.888888888888886</v>
      </c>
      <c r="Q37" s="15" t="s">
        <v>25</v>
      </c>
      <c r="R37" s="16"/>
      <c r="S37" s="16"/>
      <c r="T37" s="16"/>
      <c r="U37" s="16"/>
      <c r="V37" s="16"/>
      <c r="W37" s="16"/>
      <c r="X37" s="16"/>
      <c r="Y37" s="16"/>
      <c r="Z37" s="17"/>
      <c r="AA37" s="12">
        <f>COUNTIF(AB9:AB34,"І ур")</f>
        <v>24</v>
      </c>
      <c r="AB37" s="3">
        <f>(AA37/AA36)*100</f>
        <v>88.888888888888886</v>
      </c>
      <c r="AC37" s="2"/>
      <c r="AD37" s="2"/>
      <c r="AE37" s="2"/>
    </row>
    <row r="38" spans="2:31" ht="15" customHeight="1" x14ac:dyDescent="0.3">
      <c r="B38" s="22"/>
      <c r="C38" s="1"/>
      <c r="D38" s="15" t="s">
        <v>26</v>
      </c>
      <c r="E38" s="16"/>
      <c r="F38" s="16"/>
      <c r="G38" s="17"/>
      <c r="H38" s="12">
        <f>COUNTIF(I9:I34,"ІІ ур")</f>
        <v>3</v>
      </c>
      <c r="I38" s="3">
        <f>(H38/H36)*100</f>
        <v>11.111111111111111</v>
      </c>
      <c r="J38" s="15" t="s">
        <v>26</v>
      </c>
      <c r="K38" s="16"/>
      <c r="L38" s="16"/>
      <c r="M38" s="16"/>
      <c r="N38" s="17"/>
      <c r="O38" s="12">
        <f>COUNTIF(P9:P34,"ІІ ур")</f>
        <v>2</v>
      </c>
      <c r="P38" s="3">
        <f>(O38/O36)*100</f>
        <v>7.4074074074074066</v>
      </c>
      <c r="Q38" s="15" t="s">
        <v>26</v>
      </c>
      <c r="R38" s="16"/>
      <c r="S38" s="16"/>
      <c r="T38" s="16"/>
      <c r="U38" s="16"/>
      <c r="V38" s="16"/>
      <c r="W38" s="16"/>
      <c r="X38" s="16"/>
      <c r="Y38" s="16"/>
      <c r="Z38" s="17"/>
      <c r="AA38" s="12">
        <f>COUNTIF(AB9:AB34,"ІІ ур")</f>
        <v>2</v>
      </c>
      <c r="AB38" s="3">
        <f>(AA38/AA36)*100</f>
        <v>7.4074074074074066</v>
      </c>
      <c r="AC38" s="2"/>
      <c r="AD38" s="2"/>
      <c r="AE38" s="2"/>
    </row>
    <row r="39" spans="2:31" ht="15" customHeight="1" x14ac:dyDescent="0.3">
      <c r="B39" s="22"/>
      <c r="C39" s="1"/>
      <c r="D39" s="15" t="s">
        <v>27</v>
      </c>
      <c r="E39" s="16"/>
      <c r="F39" s="16"/>
      <c r="G39" s="17"/>
      <c r="H39" s="12">
        <f>COUNTIF(I9:I34,"ІІІ ур")</f>
        <v>0</v>
      </c>
      <c r="I39" s="3">
        <f>(H39/H36)*100</f>
        <v>0</v>
      </c>
      <c r="J39" s="15" t="s">
        <v>27</v>
      </c>
      <c r="K39" s="16"/>
      <c r="L39" s="16"/>
      <c r="M39" s="16"/>
      <c r="N39" s="17"/>
      <c r="O39" s="12">
        <f>COUNTIF(P9:P34,"ІІІ ур")</f>
        <v>0</v>
      </c>
      <c r="P39" s="3">
        <f>(O39/O36)*100</f>
        <v>0</v>
      </c>
      <c r="Q39" s="15" t="s">
        <v>27</v>
      </c>
      <c r="R39" s="16"/>
      <c r="S39" s="16"/>
      <c r="T39" s="16"/>
      <c r="U39" s="16"/>
      <c r="V39" s="16"/>
      <c r="W39" s="16"/>
      <c r="X39" s="16"/>
      <c r="Y39" s="16"/>
      <c r="Z39" s="17"/>
      <c r="AA39" s="12">
        <f>COUNTIF(AB9:AB34,"ІІІ ур")</f>
        <v>0</v>
      </c>
      <c r="AB39" s="3">
        <f>(AA39/AA36)*100</f>
        <v>0</v>
      </c>
      <c r="AC39" s="2"/>
      <c r="AD39" s="2"/>
      <c r="AE39" s="2"/>
    </row>
    <row r="40" spans="2:31" x14ac:dyDescent="0.3">
      <c r="B40" s="22"/>
      <c r="C40" s="1"/>
      <c r="D40" s="15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7"/>
      <c r="AD40" s="1"/>
      <c r="AE40" s="9" t="s">
        <v>10</v>
      </c>
    </row>
    <row r="41" spans="2:31" x14ac:dyDescent="0.3">
      <c r="B41" s="22"/>
      <c r="C41" s="1"/>
      <c r="D41" s="24" t="s">
        <v>21</v>
      </c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6"/>
      <c r="AD41" s="8">
        <v>27</v>
      </c>
      <c r="AE41" s="8">
        <v>100</v>
      </c>
    </row>
    <row r="42" spans="2:31" x14ac:dyDescent="0.3">
      <c r="B42" s="22"/>
      <c r="C42" s="1"/>
      <c r="D42" s="28" t="s">
        <v>22</v>
      </c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12">
        <f>COUNTIF(AE9:AE34,"І ур")</f>
        <v>26</v>
      </c>
      <c r="AE42" s="3">
        <f>(AD42/AD41)*100</f>
        <v>96.296296296296291</v>
      </c>
    </row>
    <row r="43" spans="2:31" x14ac:dyDescent="0.3">
      <c r="B43" s="22"/>
      <c r="C43" s="1"/>
      <c r="D43" s="28" t="s">
        <v>23</v>
      </c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12">
        <f>COUNTIF(AE9:AE34,"ІІ ур")</f>
        <v>0</v>
      </c>
      <c r="AE43" s="3">
        <f>(AD43/AD41)*100</f>
        <v>0</v>
      </c>
    </row>
    <row r="44" spans="2:31" x14ac:dyDescent="0.3">
      <c r="B44" s="23"/>
      <c r="C44" s="1"/>
      <c r="D44" s="28" t="s">
        <v>24</v>
      </c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12">
        <f>COUNTIF(AE9:AE34,"ІІІ ур")</f>
        <v>0</v>
      </c>
      <c r="AE44" s="3">
        <f>(AD44/AD41)*100</f>
        <v>0</v>
      </c>
    </row>
    <row r="45" spans="2:31" x14ac:dyDescent="0.3">
      <c r="C45" s="1"/>
    </row>
    <row r="46" spans="2:31" x14ac:dyDescent="0.3">
      <c r="C46" s="1"/>
    </row>
    <row r="47" spans="2:31" x14ac:dyDescent="0.3">
      <c r="C47" s="21"/>
    </row>
    <row r="48" spans="2:31" x14ac:dyDescent="0.3">
      <c r="C48" s="22"/>
    </row>
    <row r="49" spans="3:3" x14ac:dyDescent="0.3">
      <c r="C49" s="22"/>
    </row>
    <row r="50" spans="3:3" x14ac:dyDescent="0.3">
      <c r="C50" s="22"/>
    </row>
    <row r="51" spans="3:3" x14ac:dyDescent="0.3">
      <c r="C51" s="22"/>
    </row>
    <row r="52" spans="3:3" x14ac:dyDescent="0.3">
      <c r="C52" s="22"/>
    </row>
    <row r="53" spans="3:3" x14ac:dyDescent="0.3">
      <c r="C53" s="22"/>
    </row>
    <row r="54" spans="3:3" x14ac:dyDescent="0.3">
      <c r="C54" s="22"/>
    </row>
    <row r="55" spans="3:3" x14ac:dyDescent="0.3">
      <c r="C55" s="22"/>
    </row>
    <row r="56" spans="3:3" x14ac:dyDescent="0.3">
      <c r="C56" s="23"/>
    </row>
    <row r="86" spans="10:11" x14ac:dyDescent="0.3">
      <c r="J86" s="10">
        <v>1</v>
      </c>
      <c r="K86" s="10" t="s">
        <v>17</v>
      </c>
    </row>
    <row r="87" spans="10:11" x14ac:dyDescent="0.3">
      <c r="J87" s="10">
        <v>1.6</v>
      </c>
      <c r="K87" s="10" t="s">
        <v>18</v>
      </c>
    </row>
    <row r="88" spans="10:11" x14ac:dyDescent="0.3">
      <c r="J88" s="10">
        <v>2.6</v>
      </c>
      <c r="K88" s="10" t="s">
        <v>19</v>
      </c>
    </row>
  </sheetData>
  <mergeCells count="43">
    <mergeCell ref="C47:C56"/>
    <mergeCell ref="A2:AF2"/>
    <mergeCell ref="A3:AF3"/>
    <mergeCell ref="A4:AF4"/>
    <mergeCell ref="B6:AE6"/>
    <mergeCell ref="B7:B8"/>
    <mergeCell ref="C7:C8"/>
    <mergeCell ref="D7:F7"/>
    <mergeCell ref="J7:M7"/>
    <mergeCell ref="Q7:Y7"/>
    <mergeCell ref="AC7:AC8"/>
    <mergeCell ref="Z7:Z8"/>
    <mergeCell ref="AD7:AD8"/>
    <mergeCell ref="AE7:AE8"/>
    <mergeCell ref="G7:G8"/>
    <mergeCell ref="AA7:AA8"/>
    <mergeCell ref="D42:AC42"/>
    <mergeCell ref="D43:AC43"/>
    <mergeCell ref="D44:AC44"/>
    <mergeCell ref="B35:B44"/>
    <mergeCell ref="D35:G35"/>
    <mergeCell ref="D36:G36"/>
    <mergeCell ref="D37:G37"/>
    <mergeCell ref="D38:G38"/>
    <mergeCell ref="D39:G39"/>
    <mergeCell ref="J35:N35"/>
    <mergeCell ref="J36:N36"/>
    <mergeCell ref="J37:N37"/>
    <mergeCell ref="D41:AC41"/>
    <mergeCell ref="J38:N38"/>
    <mergeCell ref="J39:N39"/>
    <mergeCell ref="D40:AC40"/>
    <mergeCell ref="H7:H8"/>
    <mergeCell ref="I7:I8"/>
    <mergeCell ref="N7:N8"/>
    <mergeCell ref="O7:O8"/>
    <mergeCell ref="P7:P8"/>
    <mergeCell ref="Q39:Z39"/>
    <mergeCell ref="Q38:Z38"/>
    <mergeCell ref="Q37:Z37"/>
    <mergeCell ref="Q36:Z36"/>
    <mergeCell ref="Q35:Z35"/>
    <mergeCell ref="AB7:AB8"/>
  </mergeCells>
  <pageMargins left="0.7" right="0.7" top="0.75" bottom="0.75" header="0.3" footer="0.3"/>
  <pageSetup paperSize="9" scale="50" orientation="landscape" horizontalDpi="0" verticalDpi="0" r:id="rId1"/>
  <ignoredErrors>
    <ignoredError sqref="H10 O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4-5 старт</vt:lpstr>
      <vt:lpstr>4-5 промежуток</vt:lpstr>
      <vt:lpstr>4-5 итог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2024-03-28T05:37:39Z</dcterms:modified>
</cp:coreProperties>
</file>